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6380" windowHeight="8070" tabRatio="992" activeTab="0"/>
  </bookViews>
  <sheets>
    <sheet name="Mục lục" sheetId="1" r:id="rId1"/>
    <sheet name="Kế toán" sheetId="2" r:id="rId2"/>
    <sheet name="Kinh tế" sheetId="3" r:id="rId3"/>
    <sheet name="Kinh tế PT" sheetId="4" r:id="rId4"/>
    <sheet name="Kinh tế QT" sheetId="5" r:id="rId5"/>
    <sheet name="KTQTCLC" sheetId="6" r:id="rId6"/>
    <sheet name="TCNH" sheetId="7" r:id="rId7"/>
    <sheet name="TCNHCLC" sheetId="8" r:id="rId8"/>
    <sheet name="QTKD" sheetId="9" r:id="rId9"/>
  </sheets>
  <definedNames>
    <definedName name="_xlnm.Print_Titles" localSheetId="1">'Kế toán'!$6:$7</definedName>
    <definedName name="_xlnm.Print_Titles" localSheetId="2">'Kinh tế'!$2:$3</definedName>
    <definedName name="_xlnm.Print_Titles" localSheetId="3">'Kinh tế PT'!$2:$3</definedName>
    <definedName name="_xlnm.Print_Titles" localSheetId="4">'Kinh tế QT'!$3:$4</definedName>
    <definedName name="_xlnm.Print_Titles" localSheetId="5">'KTQTCLC'!$2:$3</definedName>
    <definedName name="_xlnm.Print_Titles" localSheetId="8">'QTKD'!$2:$3</definedName>
    <definedName name="_xlnm.Print_Titles" localSheetId="6">'TCNH'!$3:$4</definedName>
    <definedName name="_xlnm.Print_Titles" localSheetId="7">'TCNHCLC'!$2:$3</definedName>
  </definedNames>
  <calcPr calcMode="manual" fullCalcOnLoad="1"/>
</workbook>
</file>

<file path=xl/sharedStrings.xml><?xml version="1.0" encoding="utf-8"?>
<sst xmlns="http://schemas.openxmlformats.org/spreadsheetml/2006/main" count="1817" uniqueCount="1087">
  <si>
    <t>STT</t>
  </si>
  <si>
    <t>Nơi sinh</t>
  </si>
  <si>
    <t>Môn 1</t>
  </si>
  <si>
    <t>Môn 2</t>
  </si>
  <si>
    <t>Môn 3</t>
  </si>
  <si>
    <t>Trần Thị Thúy An</t>
  </si>
  <si>
    <t>Nam Định</t>
  </si>
  <si>
    <t> 12050002</t>
  </si>
  <si>
    <t> Lê Đức Anh</t>
  </si>
  <si>
    <t>Lê Thị Hải Anh</t>
  </si>
  <si>
    <t>Hà Nội</t>
  </si>
  <si>
    <t> 12050004</t>
  </si>
  <si>
    <t> Lê Thị Lan Anh</t>
  </si>
  <si>
    <t> 12050005</t>
  </si>
  <si>
    <t> Nguyễn Kiều Anh</t>
  </si>
  <si>
    <t>Nguyễn Thị Hải Anh</t>
  </si>
  <si>
    <t> 12050008</t>
  </si>
  <si>
    <t> Vũ Thị Mai Anh</t>
  </si>
  <si>
    <t>Nguyễn Thị Ánh</t>
  </si>
  <si>
    <t>Đỗ Thị Thuý Bông</t>
  </si>
  <si>
    <t>Nguyễn Thị Cẩm</t>
  </si>
  <si>
    <t>Nguyễn Thị Tuyết Chinh</t>
  </si>
  <si>
    <t>Trần Thị Chinh</t>
  </si>
  <si>
    <t>Hà Nam</t>
  </si>
  <si>
    <t> 12050016</t>
  </si>
  <si>
    <t> Đinh Xuân Chung</t>
  </si>
  <si>
    <t> 12050017</t>
  </si>
  <si>
    <t> Lương Thị Diễm</t>
  </si>
  <si>
    <t> 12050019</t>
  </si>
  <si>
    <t> Lê Thị Dung</t>
  </si>
  <si>
    <t>Nguyễn Thị Thuý Dung</t>
  </si>
  <si>
    <t>Nguyễn Thùy Dung</t>
  </si>
  <si>
    <t>Phạm Thị Dung</t>
  </si>
  <si>
    <t> Phạm Thị Dung</t>
  </si>
  <si>
    <t>Tống Mỹ Duyên</t>
  </si>
  <si>
    <t>Thanh Hóa</t>
  </si>
  <si>
    <t>Nguyễn Bá Dũng</t>
  </si>
  <si>
    <t>Bắc Ninh</t>
  </si>
  <si>
    <t> 12050025</t>
  </si>
  <si>
    <t> Triệu Việt Dũng</t>
  </si>
  <si>
    <t> 12050026</t>
  </si>
  <si>
    <t> Tô Bình Dương</t>
  </si>
  <si>
    <t>Nguyễn Thị Anh Đào</t>
  </si>
  <si>
    <t>Đồng Ngọc Đức</t>
  </si>
  <si>
    <t>Hải Dương</t>
  </si>
  <si>
    <t>Nợ môn</t>
  </si>
  <si>
    <t> 12050031</t>
  </si>
  <si>
    <t> Mai Văn Đức</t>
  </si>
  <si>
    <t>Nguyễn Văn Đức</t>
  </si>
  <si>
    <t>Nguyễn Thị Thu Hà</t>
  </si>
  <si>
    <t>Hà nội</t>
  </si>
  <si>
    <t>Phạm Mạnh Hà</t>
  </si>
  <si>
    <t> 12050037</t>
  </si>
  <si>
    <t> Vũ Thị Hà</t>
  </si>
  <si>
    <t>Trần Quý Hạnh</t>
  </si>
  <si>
    <t>Thái Bình</t>
  </si>
  <si>
    <t> 12050043</t>
  </si>
  <si>
    <t> Trương Thị Hiên</t>
  </si>
  <si>
    <t> 12050044</t>
  </si>
  <si>
    <t> Phạm Thị Thu Hiền</t>
  </si>
  <si>
    <t> 12050045</t>
  </si>
  <si>
    <t> Nguyễn Thị Hiếu</t>
  </si>
  <si>
    <t> 12050046</t>
  </si>
  <si>
    <t> Nguyễn Thị Hoa</t>
  </si>
  <si>
    <t>Nguyễn Đình Huy</t>
  </si>
  <si>
    <t> 12050052</t>
  </si>
  <si>
    <t> Nguyễn Thị Huyền</t>
  </si>
  <si>
    <t> 12050053</t>
  </si>
  <si>
    <t> Vũ Hương Huyền</t>
  </si>
  <si>
    <t>Giáp Ngọc Hùng</t>
  </si>
  <si>
    <t>Bắc Giang</t>
  </si>
  <si>
    <t> 12050057</t>
  </si>
  <si>
    <t> Vũ Đức Khoa</t>
  </si>
  <si>
    <t> 12050058</t>
  </si>
  <si>
    <t> Nguyễn Thành Khôi</t>
  </si>
  <si>
    <t>Vũ Trung Kiên</t>
  </si>
  <si>
    <t>Nguyễn Thị Liên</t>
  </si>
  <si>
    <t>Lê Bá Khánh Linh</t>
  </si>
  <si>
    <t>Vĩnh Phúc</t>
  </si>
  <si>
    <t>Ngô Thị Hương Linh</t>
  </si>
  <si>
    <t> 12050063</t>
  </si>
  <si>
    <t> Nhâm Khánh Linh</t>
  </si>
  <si>
    <t>Phạm Ngọc Mỹ Linh</t>
  </si>
  <si>
    <t>Tuyên Quang</t>
  </si>
  <si>
    <t> 12050064</t>
  </si>
  <si>
    <t> Phạm Ngọc Mỹ Linh</t>
  </si>
  <si>
    <t> 12050071</t>
  </si>
  <si>
    <t> Lê Thị Thu Mai</t>
  </si>
  <si>
    <t>Nguyễn Thị Mai</t>
  </si>
  <si>
    <t>Nguyễn Thị Kim Ngân</t>
  </si>
  <si>
    <t>Nguyễn Thị Ngân</t>
  </si>
  <si>
    <t> 12050078</t>
  </si>
  <si>
    <t> Nguyễn Bích Ngọc</t>
  </si>
  <si>
    <t> 12050084</t>
  </si>
  <si>
    <t> Nguyễn Tú Oanh</t>
  </si>
  <si>
    <t> 12050086</t>
  </si>
  <si>
    <t> Nguyễn Thị Phương</t>
  </si>
  <si>
    <t>Phạm Văn Quang</t>
  </si>
  <si>
    <t> 12050089</t>
  </si>
  <si>
    <t> Nguyễn Văn Quốc</t>
  </si>
  <si>
    <t> 12050090</t>
  </si>
  <si>
    <t> Nguyễn Thị Hồng Quyên</t>
  </si>
  <si>
    <t> 12050091</t>
  </si>
  <si>
    <t> Ma Thanh Tâm</t>
  </si>
  <si>
    <t>Trần Thị Tân</t>
  </si>
  <si>
    <t>Phạm Văn Thành</t>
  </si>
  <si>
    <t> 12050097</t>
  </si>
  <si>
    <t> Lê Trung Thắng</t>
  </si>
  <si>
    <t>Lê Thị Thơm</t>
  </si>
  <si>
    <t>Nguyễn Hà Thu</t>
  </si>
  <si>
    <t>Lê Đức Thuận</t>
  </si>
  <si>
    <t>Vũ Thị Thuý</t>
  </si>
  <si>
    <t>Yên Bái</t>
  </si>
  <si>
    <t>Đào Thị Thúy</t>
  </si>
  <si>
    <t>Trần Thị Thương</t>
  </si>
  <si>
    <t>Trần Hữu Tiến</t>
  </si>
  <si>
    <t>Đào Thị Quỳnh Trang</t>
  </si>
  <si>
    <t>Hưng Yên</t>
  </si>
  <si>
    <t>Đinh Thu Trang</t>
  </si>
  <si>
    <t>Cao Bằng</t>
  </si>
  <si>
    <t>Lý Thị Quỳnh Trang</t>
  </si>
  <si>
    <t>Nguyễn Thị Huyền Trang</t>
  </si>
  <si>
    <t>Nguyễn Thị Trang</t>
  </si>
  <si>
    <t>Phí Hữu Trường</t>
  </si>
  <si>
    <t> 12050120</t>
  </si>
  <si>
    <t> Lương Đức Tuấn</t>
  </si>
  <si>
    <t> 12050121</t>
  </si>
  <si>
    <t> Nguyễn Anh Tuấn</t>
  </si>
  <si>
    <t> 12050122</t>
  </si>
  <si>
    <t> Nguyễn Văn Tuấn</t>
  </si>
  <si>
    <t>Trịnh Văn Tuyền</t>
  </si>
  <si>
    <t>Đào Duy Tùng</t>
  </si>
  <si>
    <t>Nguyễn Thanh Tùng</t>
  </si>
  <si>
    <t> 12050127</t>
  </si>
  <si>
    <t> Nguyễn Thị Tú</t>
  </si>
  <si>
    <t> 12050128</t>
  </si>
  <si>
    <t> Nguyễn Thị Hồng Tươi</t>
  </si>
  <si>
    <t>Nguyễn Thị Vân</t>
  </si>
  <si>
    <t>Trần Thị Vân</t>
  </si>
  <si>
    <t>Nguyễn Thị Vẻ</t>
  </si>
  <si>
    <t>Hoàng Thị Hải Yến</t>
  </si>
  <si>
    <t> 12050133</t>
  </si>
  <si>
    <t> Ngô Hoàng Yến</t>
  </si>
  <si>
    <t> 12050134</t>
  </si>
  <si>
    <t> Nguyễn Hải Yến</t>
  </si>
  <si>
    <t>Ninh Thị Yến</t>
  </si>
  <si>
    <t> 12050137</t>
  </si>
  <si>
    <t> Phạm Huyền Yến</t>
  </si>
  <si>
    <t>Nguyễn Tiến Đạt</t>
  </si>
  <si>
    <t>Nguyễn Hải Đăng</t>
  </si>
  <si>
    <t>Ngô Thu Hằng</t>
  </si>
  <si>
    <t>Dương Thị Hương Liên</t>
  </si>
  <si>
    <t> 12050171</t>
  </si>
  <si>
    <t> Trần Văn Năm</t>
  </si>
  <si>
    <t> 12050173</t>
  </si>
  <si>
    <t> Nguyễn Phương Ngân</t>
  </si>
  <si>
    <t>Chu Hương Thảo</t>
  </si>
  <si>
    <t>Nguyễn Mạnh Thắng</t>
  </si>
  <si>
    <t>Đặng Ngọc Thu</t>
  </si>
  <si>
    <t>Ninh Bình</t>
  </si>
  <si>
    <t> 12050187</t>
  </si>
  <si>
    <t> Đồng Thị Việt Trinh</t>
  </si>
  <si>
    <t>Thái Thị Minh Châu</t>
  </si>
  <si>
    <t>Nghệ An</t>
  </si>
  <si>
    <t> 12050197</t>
  </si>
  <si>
    <t> Vũ Thị Dung</t>
  </si>
  <si>
    <t>Nguyễn Thị Hà</t>
  </si>
  <si>
    <t> 12050200</t>
  </si>
  <si>
    <t> Phan Thị Thanh Hương</t>
  </si>
  <si>
    <t>Đặng Đình Sơn</t>
  </si>
  <si>
    <t>Vũ Thị Phương Thảo</t>
  </si>
  <si>
    <t> 12050208</t>
  </si>
  <si>
    <t> Nguyễn Thị Thanh Thư</t>
  </si>
  <si>
    <t> 12050209</t>
  </si>
  <si>
    <t> Trần Thị Ngọc Tuyên</t>
  </si>
  <si>
    <t>Nguyễn Thị Nhất Tuyết</t>
  </si>
  <si>
    <t>Đặng Thị Anh Tú</t>
  </si>
  <si>
    <t>Hà Tĩnh</t>
  </si>
  <si>
    <t> 12050212</t>
  </si>
  <si>
    <t> Mai Thị Vân Anh</t>
  </si>
  <si>
    <t> 12050214</t>
  </si>
  <si>
    <t> Lê Hoàng</t>
  </si>
  <si>
    <t>Dương Việt Anh</t>
  </si>
  <si>
    <t>Hải Phòng</t>
  </si>
  <si>
    <t>Lê Thị Châu</t>
  </si>
  <si>
    <t>Quảng Ninh</t>
  </si>
  <si>
    <t>Đào Phương Đông</t>
  </si>
  <si>
    <t>Nguyễn Thu Hằng</t>
  </si>
  <si>
    <t>Nguyễn Thị Thu Hường</t>
  </si>
  <si>
    <t>Trần Bích Nguyệt</t>
  </si>
  <si>
    <t>Liên Xô</t>
  </si>
  <si>
    <t>Lê Thị Minh Phương</t>
  </si>
  <si>
    <t> 12050224</t>
  </si>
  <si>
    <t> Đoàn Thị Ngọc Quỳnh</t>
  </si>
  <si>
    <t>Lư Thị Thu Trang</t>
  </si>
  <si>
    <t>Vũ Thị Thu Trang</t>
  </si>
  <si>
    <t>Lê Phương Uyên</t>
  </si>
  <si>
    <t> 12050228</t>
  </si>
  <si>
    <t> Vũ Văn Đức</t>
  </si>
  <si>
    <t> 12050229</t>
  </si>
  <si>
    <t> Vũ Thị Ngọc Huệ</t>
  </si>
  <si>
    <t>Phạm Thuỳ Linh</t>
  </si>
  <si>
    <t>Đỗ Thị Hải Yến</t>
  </si>
  <si>
    <t>Đào Mộng Anh</t>
  </si>
  <si>
    <t> 12050258</t>
  </si>
  <si>
    <t> Lã Kiều Chinh</t>
  </si>
  <si>
    <t> 12050259</t>
  </si>
  <si>
    <t> Đặng Thị Cúc</t>
  </si>
  <si>
    <t> 12050260</t>
  </si>
  <si>
    <t> Phạm Thuý Dung</t>
  </si>
  <si>
    <t>Phí Thị Thu Hằng</t>
  </si>
  <si>
    <t>Trần Thị Thanh Hằng</t>
  </si>
  <si>
    <t>Lạng Sơn</t>
  </si>
  <si>
    <t>Nguyễn Thị Thu Hiền</t>
  </si>
  <si>
    <t>Phú Thọ</t>
  </si>
  <si>
    <t>Nguyễn Trần Xuân Hoà</t>
  </si>
  <si>
    <t> 12050270</t>
  </si>
  <si>
    <t> 12050272</t>
  </si>
  <si>
    <t> Nguyễn Thị Hồng</t>
  </si>
  <si>
    <t> 12050273</t>
  </si>
  <si>
    <t> Đinh Thị Huệ</t>
  </si>
  <si>
    <t> 12050274</t>
  </si>
  <si>
    <t> Bùi Thị Huyền</t>
  </si>
  <si>
    <t>Nguyễn Thị Mai Hương</t>
  </si>
  <si>
    <t> 12050279</t>
  </si>
  <si>
    <t> Nguyễn Thị Thanh Hương</t>
  </si>
  <si>
    <t> 12050283</t>
  </si>
  <si>
    <t> Tạ Thúy Lan</t>
  </si>
  <si>
    <t> 12050284</t>
  </si>
  <si>
    <t> Trần Phan Lê</t>
  </si>
  <si>
    <t>Nguyễn Thị Lệ</t>
  </si>
  <si>
    <t>Thân Thị Liên</t>
  </si>
  <si>
    <t>Đỗ Thuỳ Linh</t>
  </si>
  <si>
    <t>Trương Khánh Linh</t>
  </si>
  <si>
    <t> 12050292</t>
  </si>
  <si>
    <t> Đào Thị Mai</t>
  </si>
  <si>
    <t> 12050294</t>
  </si>
  <si>
    <t> Lê Trịnh Nhật Minh</t>
  </si>
  <si>
    <t>Trần Thị Huyền My</t>
  </si>
  <si>
    <t> 12050296</t>
  </si>
  <si>
    <t> Kim Thị Nga</t>
  </si>
  <si>
    <t>Nguyễn Thị Thanh Nga</t>
  </si>
  <si>
    <t> 12050299</t>
  </si>
  <si>
    <t> Nguyễn Như Ngọc</t>
  </si>
  <si>
    <t>Đặng Thị Hồng Nhung</t>
  </si>
  <si>
    <t> 12050303</t>
  </si>
  <si>
    <t> Nông Thị Hà Phương</t>
  </si>
  <si>
    <t> 12050304</t>
  </si>
  <si>
    <t> Vũ Tô Hà Phương</t>
  </si>
  <si>
    <t>Ninh Thị Phượng</t>
  </si>
  <si>
    <t>Phạm Khánh Quỳnh</t>
  </si>
  <si>
    <t>Đỗ Thị Sen</t>
  </si>
  <si>
    <t>Đỗ Thị Thanh Tâm</t>
  </si>
  <si>
    <t> 12050312</t>
  </si>
  <si>
    <t> Chu Thị Bích Thảo</t>
  </si>
  <si>
    <t> 12050313</t>
  </si>
  <si>
    <t> Lê Phương Thảo</t>
  </si>
  <si>
    <t> 12050314</t>
  </si>
  <si>
    <t> Nguyễn Thị Thanh Thảo</t>
  </si>
  <si>
    <t>Trần Quang Thắng</t>
  </si>
  <si>
    <t> 12050316</t>
  </si>
  <si>
    <t> Đỗ Quỳnh Thơ</t>
  </si>
  <si>
    <t>Nguyễn Lê Hương Thu</t>
  </si>
  <si>
    <t>Nguyễn Thị Thu</t>
  </si>
  <si>
    <t> 12050319</t>
  </si>
  <si>
    <t> Đào Lệ Thuỷ</t>
  </si>
  <si>
    <t> 12050320</t>
  </si>
  <si>
    <t> Hoàng Thu Thuỷ</t>
  </si>
  <si>
    <t> 12050321</t>
  </si>
  <si>
    <t> Vũ Thị Thuỷ</t>
  </si>
  <si>
    <t> 12050322</t>
  </si>
  <si>
    <t> Nguyễn Minh Thục</t>
  </si>
  <si>
    <t>Nguyễn Quỳnh Trang</t>
  </si>
  <si>
    <t>Phạm Thu Trang</t>
  </si>
  <si>
    <t>Trần Thị Trang</t>
  </si>
  <si>
    <t> 12050329</t>
  </si>
  <si>
    <t> Trần Thu Trang</t>
  </si>
  <si>
    <t>Đỗ Ánh Tuyết</t>
  </si>
  <si>
    <t> 12050332</t>
  </si>
  <si>
    <t> Nông Thị Hải Vân</t>
  </si>
  <si>
    <t> 12050333</t>
  </si>
  <si>
    <t> Hoàng Tường Vi</t>
  </si>
  <si>
    <t> 12050336</t>
  </si>
  <si>
    <t> Phạm Thị Yến</t>
  </si>
  <si>
    <t>Hoàng Thị Lan Anh</t>
  </si>
  <si>
    <t>Hoàng Thị Ngọc ánh</t>
  </si>
  <si>
    <t> 12050341</t>
  </si>
  <si>
    <t> Ngô Thị Mỹ Hảo</t>
  </si>
  <si>
    <t> 12050342</t>
  </si>
  <si>
    <t> Thái Thị Hạnh</t>
  </si>
  <si>
    <t>Đoàn Thái Ngân</t>
  </si>
  <si>
    <t>Lê Thị Nhàn</t>
  </si>
  <si>
    <t> 12050349</t>
  </si>
  <si>
    <t> Đỗ Thị Thanh Bình</t>
  </si>
  <si>
    <t>Nguyễn Thị Mai Hồng</t>
  </si>
  <si>
    <t> 12050351</t>
  </si>
  <si>
    <t> Bùi Thị Bích Phương</t>
  </si>
  <si>
    <t>Nguyễn Lan Phương</t>
  </si>
  <si>
    <t> 12050455</t>
  </si>
  <si>
    <t> Đinh Ngọc Sơn</t>
  </si>
  <si>
    <t>Bùi Thị Hạ</t>
  </si>
  <si>
    <t>Hà Thị Hoài Thương</t>
  </si>
  <si>
    <t>Bùi Hồng Luyến</t>
  </si>
  <si>
    <t>Bùi Thị Hà</t>
  </si>
  <si>
    <t> Bùi Thị Hà</t>
  </si>
  <si>
    <t> 12050460</t>
  </si>
  <si>
    <t> Bùi Nguyệt Mai</t>
  </si>
  <si>
    <t>Bùi Tuyết Mai</t>
  </si>
  <si>
    <t> 12050464</t>
  </si>
  <si>
    <t> Trương Thị Anh</t>
  </si>
  <si>
    <t> 12050465</t>
  </si>
  <si>
    <t> Bùi Thị Tâm</t>
  </si>
  <si>
    <t> 12050466</t>
  </si>
  <si>
    <t> Đinh Thị Thanh Thuỷ</t>
  </si>
  <si>
    <t>Phạm Thu Huyền</t>
  </si>
  <si>
    <t> 12050468</t>
  </si>
  <si>
    <t> Quách Thị Tư</t>
  </si>
  <si>
    <t> 12050469</t>
  </si>
  <si>
    <t> Phạm Thị Nghĩa</t>
  </si>
  <si>
    <t> 12050470</t>
  </si>
  <si>
    <t> Quách Thị Chúc</t>
  </si>
  <si>
    <t>Phạm Thị Quý</t>
  </si>
  <si>
    <t> 12050472</t>
  </si>
  <si>
    <t> Vi Thị Dược</t>
  </si>
  <si>
    <t>Dương Minh Thành</t>
  </si>
  <si>
    <t>Đoàn Thị Mai Hương</t>
  </si>
  <si>
    <t>Đào Ngọc Linh</t>
  </si>
  <si>
    <t>Vy Mạnh Tuấn</t>
  </si>
  <si>
    <t> 12050480</t>
  </si>
  <si>
    <t> Vũ Thành Công</t>
  </si>
  <si>
    <t> 12050481</t>
  </si>
  <si>
    <t> Lý Thị Thu Ngà</t>
  </si>
  <si>
    <t> 12050482</t>
  </si>
  <si>
    <t> Hoàng Thế Anh</t>
  </si>
  <si>
    <t>Nguyễn Thị Phượng</t>
  </si>
  <si>
    <t> 12050484</t>
  </si>
  <si>
    <t> Lương Thị Diệu Linh</t>
  </si>
  <si>
    <t>Đới Đức Đạt</t>
  </si>
  <si>
    <t>Hòa Bình</t>
  </si>
  <si>
    <t>Đinh Thị Diễm</t>
  </si>
  <si>
    <t>Lục Thái Sơn</t>
  </si>
  <si>
    <t>Thái Nguyên</t>
  </si>
  <si>
    <t>Đoàn Thị Hương Giang</t>
  </si>
  <si>
    <t>Mã Thị Thu</t>
  </si>
  <si>
    <t>Hoàng Thị Vân</t>
  </si>
  <si>
    <t> 12050491</t>
  </si>
  <si>
    <t> Lô Văn Đức</t>
  </si>
  <si>
    <t>Nguyễn Ngọc Tú</t>
  </si>
  <si>
    <t> 12050493</t>
  </si>
  <si>
    <t> Nông Ngọc Lan</t>
  </si>
  <si>
    <t> 12050494</t>
  </si>
  <si>
    <t> Hoàng Thị Thúy Luyện</t>
  </si>
  <si>
    <t> 12050495</t>
  </si>
  <si>
    <t> Cầm Thị Nga</t>
  </si>
  <si>
    <t> 12050496</t>
  </si>
  <si>
    <t> Vi Thị Lý Thuyết</t>
  </si>
  <si>
    <t> 12050498</t>
  </si>
  <si>
    <t> Hoàng Thị Nga</t>
  </si>
  <si>
    <t>Lăng Thị Nguyệt</t>
  </si>
  <si>
    <t> 12050500</t>
  </si>
  <si>
    <t> Vi Thị Hằng</t>
  </si>
  <si>
    <t>Hoàng Như Quý</t>
  </si>
  <si>
    <t> 12050502</t>
  </si>
  <si>
    <t> Ôn Thị Thanh</t>
  </si>
  <si>
    <t>Ma Thanh Thuỳ</t>
  </si>
  <si>
    <t> 12050504</t>
  </si>
  <si>
    <t> Lại Thị Tình</t>
  </si>
  <si>
    <t> 12050505</t>
  </si>
  <si>
    <t> Vũ Thị Thùy Dung</t>
  </si>
  <si>
    <t> 12050506</t>
  </si>
  <si>
    <t> Trần Thị Hiền Yến</t>
  </si>
  <si>
    <t>Lê Minh Hoàng</t>
  </si>
  <si>
    <t>Bùi Lệ Quyên</t>
  </si>
  <si>
    <t>Nguyễn Thị Quỳnh Trang</t>
  </si>
  <si>
    <t>Đỗ Diệu Linh</t>
  </si>
  <si>
    <t>Nguyễn Thị Huệ</t>
  </si>
  <si>
    <t>Ngô Thị Hoa</t>
  </si>
  <si>
    <t> 12050515</t>
  </si>
  <si>
    <t> Lê Thị Tuyển</t>
  </si>
  <si>
    <t>Đào Ngọc Vân</t>
  </si>
  <si>
    <t> 12050517</t>
  </si>
  <si>
    <t> Đinh Hồ Nho Thông</t>
  </si>
  <si>
    <t> 12050519</t>
  </si>
  <si>
    <t>Võ Thị Hằng</t>
  </si>
  <si>
    <t>Nguyễn Thị Thu Hương</t>
  </si>
  <si>
    <t> 12050522</t>
  </si>
  <si>
    <t> Tô Thị Ngọc Lan</t>
  </si>
  <si>
    <t>Nguyễn Thiên Quang</t>
  </si>
  <si>
    <t> 12050524</t>
  </si>
  <si>
    <t> Hoàng Đức Trung</t>
  </si>
  <si>
    <t> 12050526</t>
  </si>
  <si>
    <t> Đặng Thị Thùy Linh</t>
  </si>
  <si>
    <t> 12050527</t>
  </si>
  <si>
    <t> Nguyễn Hồng Hoàn</t>
  </si>
  <si>
    <t> 12050528</t>
  </si>
  <si>
    <t> Nguyễn Hữu Đạt</t>
  </si>
  <si>
    <t> 12050529</t>
  </si>
  <si>
    <t> Bùi Trí Hưng</t>
  </si>
  <si>
    <t>Nguyễn Thị Hoàng</t>
  </si>
  <si>
    <t> 12050532</t>
  </si>
  <si>
    <t> Dương Thị Mỹ Hạnh</t>
  </si>
  <si>
    <t> 12050534</t>
  </si>
  <si>
    <t> Quách Thị Quỳnh Anh</t>
  </si>
  <si>
    <t> 12050535</t>
  </si>
  <si>
    <t> Dương Đức Hoàn</t>
  </si>
  <si>
    <t> 12050536</t>
  </si>
  <si>
    <t> Nguyễn Minh Đăng</t>
  </si>
  <si>
    <t> 12050537</t>
  </si>
  <si>
    <t> Lưu Thị Thu Hà</t>
  </si>
  <si>
    <t> 12050538</t>
  </si>
  <si>
    <t> Nguyễn Minh Đức</t>
  </si>
  <si>
    <t> 12050539</t>
  </si>
  <si>
    <t> Đào Công Đức</t>
  </si>
  <si>
    <t>Nguyễn Đăng Nghĩa</t>
  </si>
  <si>
    <t>Đào Thị Mai</t>
  </si>
  <si>
    <t> 12050544</t>
  </si>
  <si>
    <t> Nguyễn Thùy Linh</t>
  </si>
  <si>
    <t>Trần Thị Hiền</t>
  </si>
  <si>
    <t>Trịnh Mai Anh</t>
  </si>
  <si>
    <t> 12050547</t>
  </si>
  <si>
    <t> Nguyễn Đỗ Nam Phương</t>
  </si>
  <si>
    <t> 12050550</t>
  </si>
  <si>
    <t> Hoàng Minh Vũ</t>
  </si>
  <si>
    <t>Hoàng Thúy Anh</t>
  </si>
  <si>
    <t>Dương Minh Thuận</t>
  </si>
  <si>
    <t>Tạ Thị Hải Yến</t>
  </si>
  <si>
    <t> 12050554</t>
  </si>
  <si>
    <t> Đỗ Tuấn Anh</t>
  </si>
  <si>
    <t>Nguyễn Văn Quyết</t>
  </si>
  <si>
    <t>Nguyễn Thị Toan</t>
  </si>
  <si>
    <t> 12050557</t>
  </si>
  <si>
    <t> Ngô Thị Tú Linh</t>
  </si>
  <si>
    <t>Vũ Văn Thắng</t>
  </si>
  <si>
    <t>Nguyễn Xuyến Chi</t>
  </si>
  <si>
    <t>Trần Thị Giang</t>
  </si>
  <si>
    <t> 12050561</t>
  </si>
  <si>
    <t> Mạc Thị Kim Lan</t>
  </si>
  <si>
    <t>Thân Thị Huê</t>
  </si>
  <si>
    <t> 12050563</t>
  </si>
  <si>
    <t> Lê Thị Tố Uyên</t>
  </si>
  <si>
    <t>Lưu Thị Quyên</t>
  </si>
  <si>
    <t> 12050566</t>
  </si>
  <si>
    <t> Trần Xuân Lực</t>
  </si>
  <si>
    <t>Nguyễn Thu Mai</t>
  </si>
  <si>
    <t>Trần Anh Quân</t>
  </si>
  <si>
    <t>Trần Khánh Ly</t>
  </si>
  <si>
    <t>Phạm Thị Thu Hương</t>
  </si>
  <si>
    <t>Phạm Thúy Dược</t>
  </si>
  <si>
    <t>Dương Đức Trung</t>
  </si>
  <si>
    <t>Nguyễn Thị Minh Sang</t>
  </si>
  <si>
    <t>Không học</t>
  </si>
  <si>
    <t> 12050573</t>
  </si>
  <si>
    <t> 12050574</t>
  </si>
  <si>
    <t> Vũ Thị Linh</t>
  </si>
  <si>
    <t>Trịnh Thị Yến</t>
  </si>
  <si>
    <t>Nguyễn Thị Mai Nga</t>
  </si>
  <si>
    <t>Nguyễn Thị Quỳnh</t>
  </si>
  <si>
    <t> 12050588</t>
  </si>
  <si>
    <t> Nguyễn Thanh Quang</t>
  </si>
  <si>
    <t> 12050591</t>
  </si>
  <si>
    <t> Nguyễn Thu Vân</t>
  </si>
  <si>
    <t>Bùi Nguyên Hạnh</t>
  </si>
  <si>
    <t>Nông Thị Anh Chi</t>
  </si>
  <si>
    <t xml:space="preserve">Bắc Kạn </t>
  </si>
  <si>
    <t>Trần Thị Phượng</t>
  </si>
  <si>
    <t>Khổng Thị Thanh</t>
  </si>
  <si>
    <t>Nguyễn Anh Vũ</t>
  </si>
  <si>
    <t>Nguyễn Minh Ngọc</t>
  </si>
  <si>
    <t> 12050600</t>
  </si>
  <si>
    <t> Nguyễn Hạnh Ly</t>
  </si>
  <si>
    <t>Kiều Thị Phương</t>
  </si>
  <si>
    <t> 12050603</t>
  </si>
  <si>
    <t> Đỗ Thị Bích</t>
  </si>
  <si>
    <t>Lại Phương Thảo</t>
  </si>
  <si>
    <t>Vũ Thị Yến</t>
  </si>
  <si>
    <t>Lâm Thị Thảo Anh</t>
  </si>
  <si>
    <t> 12050608</t>
  </si>
  <si>
    <t>Vũ Hồng Phượng</t>
  </si>
  <si>
    <t> 12050610</t>
  </si>
  <si>
    <t> Trần Thị Thanh Phương</t>
  </si>
  <si>
    <t>Phạm Thị Lan Anh</t>
  </si>
  <si>
    <t>Trần Tố Dung</t>
  </si>
  <si>
    <t> 12050614</t>
  </si>
  <si>
    <t> Nguyễn Thạc Thư</t>
  </si>
  <si>
    <t>Lê Tuấn Vũ</t>
  </si>
  <si>
    <t> 12050622</t>
  </si>
  <si>
    <t> Nguyễn Thị Mai Thư</t>
  </si>
  <si>
    <t> 12050623</t>
  </si>
  <si>
    <t> Trương Thị Thuỳ</t>
  </si>
  <si>
    <t> 12050624</t>
  </si>
  <si>
    <t> Trần Thị Phương Quỳnh</t>
  </si>
  <si>
    <t>Trịnh Kim Chi</t>
  </si>
  <si>
    <t> 12050626</t>
  </si>
  <si>
    <t> Mai Minh Nam</t>
  </si>
  <si>
    <t> 12050630</t>
  </si>
  <si>
    <t> Lê Ngọc Ánh</t>
  </si>
  <si>
    <t>Nguyễn Thị Huyền</t>
  </si>
  <si>
    <t xml:space="preserve">Nam Định </t>
  </si>
  <si>
    <t> 12050633</t>
  </si>
  <si>
    <t> Bùi Thị Ngọc Trâm</t>
  </si>
  <si>
    <t>Trần Ánh Dương</t>
  </si>
  <si>
    <t>Hoàng Thanh Hoa</t>
  </si>
  <si>
    <t> 12050637</t>
  </si>
  <si>
    <t> Hoàng Cẩm Anh</t>
  </si>
  <si>
    <t> 12050639</t>
  </si>
  <si>
    <t> Nguyễn Khánh Huyền</t>
  </si>
  <si>
    <t>Nguyễn Thanh Xuân</t>
  </si>
  <si>
    <t> 12050641</t>
  </si>
  <si>
    <t> Trần Thị Hoàng Anh</t>
  </si>
  <si>
    <t>Nguyễn Khánh Huyền</t>
  </si>
  <si>
    <t>Trần Thị Thao</t>
  </si>
  <si>
    <t>Đỗ Hoàng Tùng</t>
  </si>
  <si>
    <t> 12050645</t>
  </si>
  <si>
    <t> Lê Thị Thuỳ Linh</t>
  </si>
  <si>
    <t>Đinh Thị Thiên Nga</t>
  </si>
  <si>
    <t> 12050647</t>
  </si>
  <si>
    <t> Vũ Thị Thu</t>
  </si>
  <si>
    <t>Thái Thu Trang</t>
  </si>
  <si>
    <t>Hoàng Thị Phương Linh</t>
  </si>
  <si>
    <t> 12050651</t>
  </si>
  <si>
    <t> Lưu Quang Trung</t>
  </si>
  <si>
    <t>Đặng Quỳnh Anh</t>
  </si>
  <si>
    <t> 12050653</t>
  </si>
  <si>
    <t> Nguyễn Mai Hương</t>
  </si>
  <si>
    <t> 12050654</t>
  </si>
  <si>
    <t> Cấn Thị Thu Thuý</t>
  </si>
  <si>
    <t> 12050655</t>
  </si>
  <si>
    <t> Dương Hà Ly</t>
  </si>
  <si>
    <t>Hoàng Ngọc Bích</t>
  </si>
  <si>
    <t> 12050658</t>
  </si>
  <si>
    <t> Nguyễn Quang Thái</t>
  </si>
  <si>
    <t> 12050659</t>
  </si>
  <si>
    <t> Nguyễn Đức Hùng</t>
  </si>
  <si>
    <t> 12050661</t>
  </si>
  <si>
    <t> Phan Thị Giang</t>
  </si>
  <si>
    <t> 12050662</t>
  </si>
  <si>
    <t> Đỗ Thị Thuý Ngọc</t>
  </si>
  <si>
    <t> 12050663</t>
  </si>
  <si>
    <t> Nguyễn Thảo Lê</t>
  </si>
  <si>
    <t> 12050664</t>
  </si>
  <si>
    <t> Nghiêm Thị Hằng</t>
  </si>
  <si>
    <t> 12050667</t>
  </si>
  <si>
    <t> Vũ Thị Hồng</t>
  </si>
  <si>
    <t> 12050673</t>
  </si>
  <si>
    <t> Nguyễn Trần Trung</t>
  </si>
  <si>
    <t> 12050675</t>
  </si>
  <si>
    <t> Nguyễn Ngọc Trường Sơn</t>
  </si>
  <si>
    <t> 12050677</t>
  </si>
  <si>
    <t> Nguyễn Thị Văn</t>
  </si>
  <si>
    <t> 12050681</t>
  </si>
  <si>
    <t> Nguyễn Thị Thảo</t>
  </si>
  <si>
    <t>Nguyễn Thị Thơ</t>
  </si>
  <si>
    <t>Nguyễn Văn Quý</t>
  </si>
  <si>
    <t>Lê Ngọc Thiên Trang</t>
  </si>
  <si>
    <t>Đắk Lắk</t>
  </si>
  <si>
    <t>Lê Thuỳ Dương</t>
  </si>
  <si>
    <t>Trần Thị Mai Hương</t>
  </si>
  <si>
    <t>Lý Thu Thảo</t>
  </si>
  <si>
    <t>Lưu Minh Khôi</t>
  </si>
  <si>
    <t>Lào Cai</t>
  </si>
  <si>
    <t>Số vào sổ</t>
  </si>
  <si>
    <t>Điểm
TB</t>
  </si>
  <si>
    <t>Xếp loại</t>
  </si>
  <si>
    <t>Ký nhận</t>
  </si>
  <si>
    <t>Ghi chú</t>
  </si>
  <si>
    <t>Ngày sinh</t>
  </si>
  <si>
    <t>Họ và tên</t>
  </si>
  <si>
    <t>Mã SV</t>
  </si>
  <si>
    <t>ĐẠI HỌC QUỐC GIA HÀ NỘI</t>
  </si>
  <si>
    <t>CỘNG HÒA XÃ HỘI CHỦ NGHĨA VIỆT NAM</t>
  </si>
  <si>
    <t>TRUNG TÂM GIÁO DỤC QUỐC PHÒNG - AN NINH</t>
  </si>
  <si>
    <t>Độc lập - Tự do - Hạnh phúc</t>
  </si>
  <si>
    <t xml:space="preserve">THÔNG BÁO ĐIỂM </t>
  </si>
  <si>
    <t>Môn 
1</t>
  </si>
  <si>
    <t>Môn
 2</t>
  </si>
  <si>
    <t>Môn 
3</t>
  </si>
  <si>
    <t>1. Ngành Kế toán</t>
  </si>
  <si>
    <t>2. Ngành Kinh tế</t>
  </si>
  <si>
    <t>3. Ngành Kinh tế phát triển</t>
  </si>
  <si>
    <t>4. Ngành Kinh tế quốc tế</t>
  </si>
  <si>
    <t>4.1. Kinh tế quốc tế</t>
  </si>
  <si>
    <t>4.2. Kinh tế quốc tế CLC</t>
  </si>
  <si>
    <t>5. Ngành Tài chính ngân hàng</t>
  </si>
  <si>
    <t>5.1 Ngành Tài chính ngân hàng</t>
  </si>
  <si>
    <t>5.2 Ngành Tài chính ngân hàng CLC</t>
  </si>
  <si>
    <t>Trung bình</t>
  </si>
  <si>
    <t>Giỏi</t>
  </si>
  <si>
    <t>Phạm Thị Thu Hiền</t>
  </si>
  <si>
    <t>Kết quả</t>
  </si>
  <si>
    <t>Khá</t>
  </si>
  <si>
    <t>Nợ môn 2</t>
  </si>
  <si>
    <t>Nợ môn 2,3</t>
  </si>
  <si>
    <t xml:space="preserve">Nợ môn </t>
  </si>
  <si>
    <t>Nợ môn 1</t>
  </si>
  <si>
    <t>Nợ môn 1,2</t>
  </si>
  <si>
    <t>Nợ môn 3</t>
  </si>
  <si>
    <t xml:space="preserve">Kết quả điểm </t>
  </si>
  <si>
    <t xml:space="preserve">Số vào sổ </t>
  </si>
  <si>
    <t>Đỗ  Hải Anh</t>
  </si>
  <si>
    <t>Vũ  Thị Lan Anh</t>
  </si>
  <si>
    <t>Chu  Thị Chinh</t>
  </si>
  <si>
    <t>Ngô  Thị Diệu</t>
  </si>
  <si>
    <t>Nguyễn  Thị Đào</t>
  </si>
  <si>
    <t>Nguyễn  Thị Hải</t>
  </si>
  <si>
    <t>Nguyễn  Anh Hào</t>
  </si>
  <si>
    <t>Ngô  Thị Hằng</t>
  </si>
  <si>
    <t>Nguyễn  Thị Hằng</t>
  </si>
  <si>
    <t>Trương  Thị Minh Hằng</t>
  </si>
  <si>
    <t>Phạm  Tiến Hiệp</t>
  </si>
  <si>
    <t>Nguyễn  Phương Hoa</t>
  </si>
  <si>
    <t>Chu  Minh Hòa</t>
  </si>
  <si>
    <t>Nguyễn  Huy Hoàng</t>
  </si>
  <si>
    <t>Vũ  Huy Hoàng</t>
  </si>
  <si>
    <t>Xuất sắc</t>
  </si>
  <si>
    <t>Sầm  Cảnh Việt Hùng</t>
  </si>
  <si>
    <t>Bùi  Minh Huyền</t>
  </si>
  <si>
    <t>Nguyễn  Minh Hương</t>
  </si>
  <si>
    <t>Phùng  Thị Xuân Hương</t>
  </si>
  <si>
    <t>Nguyễn  Thị Hường</t>
  </si>
  <si>
    <t>Trần Anh Kiên</t>
  </si>
  <si>
    <t>18/12/1994</t>
  </si>
  <si>
    <t>Lê  Thị Ly Ly</t>
  </si>
  <si>
    <t>Nguyễn  Thị Nga</t>
  </si>
  <si>
    <t>Phạm  Thị Phương Ngoan</t>
  </si>
  <si>
    <t>Phùng  Thị Bích Ngọc</t>
  </si>
  <si>
    <t>Nguyễn  Thị Nguyên</t>
  </si>
  <si>
    <t>Thân  Thị Minh Nguyệt</t>
  </si>
  <si>
    <t>Nguyễn  Thị Hồng Nhung</t>
  </si>
  <si>
    <t>Nguyễn Thị Kiều Oanh</t>
  </si>
  <si>
    <t>Vũ  Thị Phương Thảo</t>
  </si>
  <si>
    <t>Đỗ  Minh Thịnh</t>
  </si>
  <si>
    <t>Nguyễn  Thị Thư</t>
  </si>
  <si>
    <t>Vũ  Văn Thức</t>
  </si>
  <si>
    <t>Bùi  Thị Huyền Trang</t>
  </si>
  <si>
    <t>Lê  Thị Kiều Trang</t>
  </si>
  <si>
    <t>Nguyễn  Huyền Trang</t>
  </si>
  <si>
    <t>13/11/1994</t>
  </si>
  <si>
    <t>Trịnh  Quang Vinh</t>
  </si>
  <si>
    <t>Phạm  Hải Yến</t>
  </si>
  <si>
    <t>Bùi  Thị Thu Hà</t>
  </si>
  <si>
    <t xml:space="preserve">6. Ngành Quản trị kinh doanh </t>
  </si>
  <si>
    <t>MỤC LỤC</t>
  </si>
  <si>
    <t>SỐ TT</t>
  </si>
  <si>
    <t>CHUYÊN NGÀNH</t>
  </si>
  <si>
    <t>TRANG</t>
  </si>
  <si>
    <t>Kế Toán</t>
  </si>
  <si>
    <t>Kinh tế Chính trị</t>
  </si>
  <si>
    <t>Kinh tế Quốc tế</t>
  </si>
  <si>
    <t>Kinh tế Quốc tế CLC</t>
  </si>
  <si>
    <t>Tài chính Ngân Hàng</t>
  </si>
  <si>
    <t>Tài chính Ngân Hàng CLC</t>
  </si>
  <si>
    <t>Kinh tế Phát triển</t>
  </si>
  <si>
    <t>Quản trị Kinh Doanh</t>
  </si>
  <si>
    <t xml:space="preserve">Điểm TB </t>
  </si>
  <si>
    <t>CQ16/1245</t>
  </si>
  <si>
    <t>CQ16/1246</t>
  </si>
  <si>
    <t>CQ16/1247</t>
  </si>
  <si>
    <t>CQ16/1248</t>
  </si>
  <si>
    <t>CQ16/1249</t>
  </si>
  <si>
    <t>CQ16/1250</t>
  </si>
  <si>
    <t>CQ16/1251</t>
  </si>
  <si>
    <t>CQ16/1252</t>
  </si>
  <si>
    <t>CQ16/1253</t>
  </si>
  <si>
    <t>CQ16/1254</t>
  </si>
  <si>
    <t>CQ16/1255</t>
  </si>
  <si>
    <t>CQ16/1256</t>
  </si>
  <si>
    <t>CQ16/1257</t>
  </si>
  <si>
    <t>CQ16/1258</t>
  </si>
  <si>
    <t>CQ16/1259</t>
  </si>
  <si>
    <t>CQ16/1260</t>
  </si>
  <si>
    <t>CQ16/1261</t>
  </si>
  <si>
    <t>CQ16/1262</t>
  </si>
  <si>
    <t>CQ16/1263</t>
  </si>
  <si>
    <t>CQ16/1264</t>
  </si>
  <si>
    <t>CQ16/1265</t>
  </si>
  <si>
    <t>CQ16/1266</t>
  </si>
  <si>
    <t>CQ16/1267</t>
  </si>
  <si>
    <t>CQ16/1268</t>
  </si>
  <si>
    <t>CQ16/1269</t>
  </si>
  <si>
    <t>CQ16/1270</t>
  </si>
  <si>
    <t>CQ16/1271</t>
  </si>
  <si>
    <t>CQ16/1272</t>
  </si>
  <si>
    <t>CQ16/1273</t>
  </si>
  <si>
    <t>CQ16/1274</t>
  </si>
  <si>
    <t>CQ16/1275</t>
  </si>
  <si>
    <t>CQ16/1276</t>
  </si>
  <si>
    <t>CQ16/1277</t>
  </si>
  <si>
    <t>CQ16/1278</t>
  </si>
  <si>
    <t>CQ16/1279</t>
  </si>
  <si>
    <t>CQ16/1280</t>
  </si>
  <si>
    <t>CQ16/1281</t>
  </si>
  <si>
    <t>CQ16/1282</t>
  </si>
  <si>
    <t>CQ16/1283</t>
  </si>
  <si>
    <t>CQ16/1284</t>
  </si>
  <si>
    <t>CQ16/1285</t>
  </si>
  <si>
    <t>CQ16/1286</t>
  </si>
  <si>
    <t>CQ16/1287</t>
  </si>
  <si>
    <t>CQ16/1288</t>
  </si>
  <si>
    <t>CQ16/1289</t>
  </si>
  <si>
    <t>CQ16/1290</t>
  </si>
  <si>
    <t>CQ16/1291</t>
  </si>
  <si>
    <t>CQ16/1292</t>
  </si>
  <si>
    <t>CQ16/1293</t>
  </si>
  <si>
    <t>CQ16/1294</t>
  </si>
  <si>
    <t>CQ16/1295</t>
  </si>
  <si>
    <t>CQ16/1296</t>
  </si>
  <si>
    <t>CQ16/1297</t>
  </si>
  <si>
    <t>CQ16/1298</t>
  </si>
  <si>
    <t>CQ16/1299</t>
  </si>
  <si>
    <t>CQ16/1300</t>
  </si>
  <si>
    <t>CQ16/1301</t>
  </si>
  <si>
    <t>CQ16/1302</t>
  </si>
  <si>
    <t>CQ16/1303</t>
  </si>
  <si>
    <t>CQ16/1304</t>
  </si>
  <si>
    <t>CQ16/1305</t>
  </si>
  <si>
    <t>CQ16/1306</t>
  </si>
  <si>
    <t>CQ16/1307</t>
  </si>
  <si>
    <t>CQ16/1308</t>
  </si>
  <si>
    <t>CQ16/1309</t>
  </si>
  <si>
    <t>CQ16/1310</t>
  </si>
  <si>
    <t>CQ16/1311</t>
  </si>
  <si>
    <t>CQ16/1312</t>
  </si>
  <si>
    <t>CQ16/1313</t>
  </si>
  <si>
    <t>CQ16/1314</t>
  </si>
  <si>
    <t>CQ16/1315</t>
  </si>
  <si>
    <t>CQ16/1316</t>
  </si>
  <si>
    <t>CQ16/1317</t>
  </si>
  <si>
    <t>CQ16/1318</t>
  </si>
  <si>
    <t>CQ16/1319</t>
  </si>
  <si>
    <t>CQ16/1320</t>
  </si>
  <si>
    <t>CQ16/1321</t>
  </si>
  <si>
    <t>CQ16/1322</t>
  </si>
  <si>
    <t>CQ16/1323</t>
  </si>
  <si>
    <t>CQ16/1324</t>
  </si>
  <si>
    <t>CQ16/1325</t>
  </si>
  <si>
    <t>CQ16/1326</t>
  </si>
  <si>
    <t>CQ16/1327</t>
  </si>
  <si>
    <t>CQ16/1328</t>
  </si>
  <si>
    <t>CQ16/1329</t>
  </si>
  <si>
    <t>CQ16/1330</t>
  </si>
  <si>
    <t>CQ16/1331</t>
  </si>
  <si>
    <t>CQ16/1332</t>
  </si>
  <si>
    <t>CQ16/1333</t>
  </si>
  <si>
    <t>CQ16/1334</t>
  </si>
  <si>
    <t>CQ16/1335</t>
  </si>
  <si>
    <t>CQ16/1336</t>
  </si>
  <si>
    <t>CQ16/1337</t>
  </si>
  <si>
    <t>CQ16/1338</t>
  </si>
  <si>
    <t>CQ16/1339</t>
  </si>
  <si>
    <t>CQ16/1340</t>
  </si>
  <si>
    <t>CQ16/1341</t>
  </si>
  <si>
    <t>CQ16/1342</t>
  </si>
  <si>
    <t>CQ16/1343</t>
  </si>
  <si>
    <t>CQ16/1344</t>
  </si>
  <si>
    <t>CQ16/1345</t>
  </si>
  <si>
    <t>CQ16/1346</t>
  </si>
  <si>
    <t>CQ16/1347</t>
  </si>
  <si>
    <t>CQ16/1348</t>
  </si>
  <si>
    <t>CQ16/1349</t>
  </si>
  <si>
    <t>CQ16/1350</t>
  </si>
  <si>
    <t>CQ16/1351</t>
  </si>
  <si>
    <t>CQ16/1352</t>
  </si>
  <si>
    <t>CQ16/1353</t>
  </si>
  <si>
    <t>CQ16/1354</t>
  </si>
  <si>
    <t>CQ16/1355</t>
  </si>
  <si>
    <t>CQ16/1356</t>
  </si>
  <si>
    <t>CQ16/1357</t>
  </si>
  <si>
    <t>CQ16/1358</t>
  </si>
  <si>
    <t>CQ16/1359</t>
  </si>
  <si>
    <t>CQ16/1360</t>
  </si>
  <si>
    <t>CQ16/1361</t>
  </si>
  <si>
    <t>CQ16/1362</t>
  </si>
  <si>
    <t>CQ16/1363</t>
  </si>
  <si>
    <t>CQ16/1364</t>
  </si>
  <si>
    <t>CQ16/1365</t>
  </si>
  <si>
    <t>CQ16/1366</t>
  </si>
  <si>
    <t>CQ16/1367</t>
  </si>
  <si>
    <t>CQ16/1368</t>
  </si>
  <si>
    <t>CQ16/1369</t>
  </si>
  <si>
    <t>CQ16/1370</t>
  </si>
  <si>
    <t>CQ16/1371</t>
  </si>
  <si>
    <t>CQ16/1372</t>
  </si>
  <si>
    <t>CQ16/1373</t>
  </si>
  <si>
    <t>CQ16/1374</t>
  </si>
  <si>
    <t>CQ16/1375</t>
  </si>
  <si>
    <t>CQ16/1376</t>
  </si>
  <si>
    <t>CQ16/1377</t>
  </si>
  <si>
    <t>CQ16/1378</t>
  </si>
  <si>
    <t>CQ16/1379</t>
  </si>
  <si>
    <t>CQ16/1380</t>
  </si>
  <si>
    <t>CQ16/1381</t>
  </si>
  <si>
    <t>CQ16/1382</t>
  </si>
  <si>
    <t>CQ16/1383</t>
  </si>
  <si>
    <t>CQ16/1384</t>
  </si>
  <si>
    <t>CQ16/1385</t>
  </si>
  <si>
    <t>CQ16/1386</t>
  </si>
  <si>
    <t>CQ16/1387</t>
  </si>
  <si>
    <t>CQ16/1388</t>
  </si>
  <si>
    <t>CQ16/1389</t>
  </si>
  <si>
    <t>CQ16/1390</t>
  </si>
  <si>
    <t>CQ16/1391</t>
  </si>
  <si>
    <t>CQ16/1392</t>
  </si>
  <si>
    <t>CQ16/1393</t>
  </si>
  <si>
    <t>CQ16/1394</t>
  </si>
  <si>
    <t>CQ16/1395</t>
  </si>
  <si>
    <t>CQ16/1396</t>
  </si>
  <si>
    <t>CQ16/1397</t>
  </si>
  <si>
    <t>CQ16/1398</t>
  </si>
  <si>
    <t>CQ16/1399</t>
  </si>
  <si>
    <t>CQ16/1400</t>
  </si>
  <si>
    <t>CQ16/1401</t>
  </si>
  <si>
    <t>CQ16/1402</t>
  </si>
  <si>
    <t>CQ16/1403</t>
  </si>
  <si>
    <t>CQ16/1404</t>
  </si>
  <si>
    <t>CQ16/1405</t>
  </si>
  <si>
    <t>CQ16/1406</t>
  </si>
  <si>
    <t>CQ16/1407</t>
  </si>
  <si>
    <t>CQ16/1408</t>
  </si>
  <si>
    <t>CQ16/1409</t>
  </si>
  <si>
    <t>CQ16/1410</t>
  </si>
  <si>
    <t>CQ16/1411</t>
  </si>
  <si>
    <t>CQ16/1412</t>
  </si>
  <si>
    <t>CQ16/1413</t>
  </si>
  <si>
    <t>CQ16/1414</t>
  </si>
  <si>
    <t>CQ16/1415</t>
  </si>
  <si>
    <t>CQ16/1416</t>
  </si>
  <si>
    <t>CQ16/1417</t>
  </si>
  <si>
    <t>CQ16/1418</t>
  </si>
  <si>
    <t>CQ16/1419</t>
  </si>
  <si>
    <t>CQ16/1420</t>
  </si>
  <si>
    <t>CQ16/1421</t>
  </si>
  <si>
    <t>CQ16/1422</t>
  </si>
  <si>
    <t>CQ16/1423</t>
  </si>
  <si>
    <t>CQ16/1424</t>
  </si>
  <si>
    <t>CQ16/1425</t>
  </si>
  <si>
    <t>CQ16/1426</t>
  </si>
  <si>
    <t>CQ16/1427</t>
  </si>
  <si>
    <t>CQ16/1428</t>
  </si>
  <si>
    <t>CQ16/1429</t>
  </si>
  <si>
    <t>CQ16/1430</t>
  </si>
  <si>
    <t>CQ16/1431</t>
  </si>
  <si>
    <t>CQ16/1432</t>
  </si>
  <si>
    <t>CQ16/1433</t>
  </si>
  <si>
    <t>CQ16/1434</t>
  </si>
  <si>
    <t>CQ16/1435</t>
  </si>
  <si>
    <t>CQ16/1436</t>
  </si>
  <si>
    <t>CQ16/1437</t>
  </si>
  <si>
    <t>CQ16/1438</t>
  </si>
  <si>
    <t>CQ16/1439</t>
  </si>
  <si>
    <t>CQ16/1440</t>
  </si>
  <si>
    <t>CQ16/1441</t>
  </si>
  <si>
    <t>CQ16/1442</t>
  </si>
  <si>
    <t>CQ16/1443</t>
  </si>
  <si>
    <t>CQ16/1444</t>
  </si>
  <si>
    <t>CQ16/1445</t>
  </si>
  <si>
    <t>CQ16/1446</t>
  </si>
  <si>
    <t>CQ16/1447</t>
  </si>
  <si>
    <t>CQ16/1448</t>
  </si>
  <si>
    <t>CQ16/1449</t>
  </si>
  <si>
    <t>CQ16/1450</t>
  </si>
  <si>
    <t>CQ16/1451</t>
  </si>
  <si>
    <t>CQ16/1452</t>
  </si>
  <si>
    <t>CQ16/1453</t>
  </si>
  <si>
    <t>CQ16/1454</t>
  </si>
  <si>
    <t>CQ16/1455</t>
  </si>
  <si>
    <t>CQ16/1456</t>
  </si>
  <si>
    <t>CQ16/1457</t>
  </si>
  <si>
    <t>CQ16/1458</t>
  </si>
  <si>
    <t>CQ16/1459</t>
  </si>
  <si>
    <t>CQ16/1460</t>
  </si>
  <si>
    <t>CQ16/1461</t>
  </si>
  <si>
    <t>CQ16/1462</t>
  </si>
  <si>
    <t>CQ16/1463</t>
  </si>
  <si>
    <t>CQ16/1464</t>
  </si>
  <si>
    <t>CQ16/1465</t>
  </si>
  <si>
    <t>CQ16/1466</t>
  </si>
  <si>
    <t>CQ16/1467</t>
  </si>
  <si>
    <t>CQ16/1468</t>
  </si>
  <si>
    <t>CQ16/1469</t>
  </si>
  <si>
    <t>CQ16/1470</t>
  </si>
  <si>
    <t>CQ16/1471</t>
  </si>
  <si>
    <t>CQ16/1472</t>
  </si>
  <si>
    <t>CQ16/1473</t>
  </si>
  <si>
    <t>CQ16/1474</t>
  </si>
  <si>
    <t>CQ16/1475</t>
  </si>
  <si>
    <t>CQ16/1476</t>
  </si>
  <si>
    <t>CQ16/1477</t>
  </si>
  <si>
    <t>CQ16/1478</t>
  </si>
  <si>
    <t>CQ16/1479</t>
  </si>
  <si>
    <t>CQ16/1480</t>
  </si>
  <si>
    <t>CQ16/1481</t>
  </si>
  <si>
    <t>CQ16/1482</t>
  </si>
  <si>
    <t>CQ16/1483</t>
  </si>
  <si>
    <t>CQ16/1484</t>
  </si>
  <si>
    <t>CQ16/1485</t>
  </si>
  <si>
    <t>CQ16/1486</t>
  </si>
  <si>
    <t>CQ16/1487</t>
  </si>
  <si>
    <t>CQ16/1488</t>
  </si>
  <si>
    <t>CQ16/1489</t>
  </si>
  <si>
    <t>CQ16/1490</t>
  </si>
  <si>
    <t>CQ16/1491</t>
  </si>
  <si>
    <t>CQ16/1492</t>
  </si>
  <si>
    <t>CQ16/1493</t>
  </si>
  <si>
    <t>CQ16/1494</t>
  </si>
  <si>
    <t>CQ16/1495</t>
  </si>
  <si>
    <t>CQ16/1496</t>
  </si>
  <si>
    <t>CQ16/1497</t>
  </si>
  <si>
    <t>CQ16/1498</t>
  </si>
  <si>
    <t>CQ16/1499</t>
  </si>
  <si>
    <t>CQ16/1500</t>
  </si>
  <si>
    <t>CQ16/1501</t>
  </si>
  <si>
    <t>CQ16/1502</t>
  </si>
  <si>
    <t>CQ16/1503</t>
  </si>
  <si>
    <t>CQ16/1504</t>
  </si>
  <si>
    <t>CQ16/1505</t>
  </si>
  <si>
    <t>CQ16/1506</t>
  </si>
  <si>
    <t>CQ16/1507</t>
  </si>
  <si>
    <t>CQ16/1508</t>
  </si>
  <si>
    <t>CQ16/1509</t>
  </si>
  <si>
    <t>CQ16/1510</t>
  </si>
  <si>
    <t>CQ16/1511</t>
  </si>
  <si>
    <t>CQ16/1512</t>
  </si>
  <si>
    <t>CQ16/1513</t>
  </si>
  <si>
    <t>CQ16/1514</t>
  </si>
  <si>
    <t>CQ16/1515</t>
  </si>
  <si>
    <t>CQ16/1516</t>
  </si>
  <si>
    <t>CQ16/1517</t>
  </si>
  <si>
    <t>CQ16/1518</t>
  </si>
  <si>
    <t>CQ16/1519</t>
  </si>
  <si>
    <t>CQ16/1520</t>
  </si>
  <si>
    <t>CQ16/1521</t>
  </si>
  <si>
    <t>CQ16/1522</t>
  </si>
  <si>
    <t>CQ16/1523</t>
  </si>
  <si>
    <t>CQ16/1524</t>
  </si>
  <si>
    <t>CQ16/1525</t>
  </si>
  <si>
    <t>CQ16/1526</t>
  </si>
  <si>
    <t>CQ16/1527</t>
  </si>
  <si>
    <t>CQ16/1528</t>
  </si>
  <si>
    <t>CQ16/1529</t>
  </si>
  <si>
    <t>CQ16/1530</t>
  </si>
  <si>
    <t>CQ16/1531</t>
  </si>
  <si>
    <t>CQ16/1532</t>
  </si>
  <si>
    <t>CQ16/1533</t>
  </si>
  <si>
    <t>CQ16/1534</t>
  </si>
  <si>
    <t>CQ16/1535</t>
  </si>
  <si>
    <t>CQ16/1536</t>
  </si>
  <si>
    <t>CQ16/1537</t>
  </si>
  <si>
    <t>CQ16/1538</t>
  </si>
  <si>
    <t>CQ16/1539</t>
  </si>
  <si>
    <t>CQ16/1540</t>
  </si>
  <si>
    <t>CQ16/1541</t>
  </si>
  <si>
    <t>CQ16/1542</t>
  </si>
  <si>
    <t>CQ16/1543</t>
  </si>
  <si>
    <t>CQ16/1544</t>
  </si>
  <si>
    <t>CQ16/1545</t>
  </si>
  <si>
    <t>CQ16/1546</t>
  </si>
  <si>
    <t>CQ16/1547</t>
  </si>
  <si>
    <t>CQ16/1548</t>
  </si>
  <si>
    <t>CQ16/1549</t>
  </si>
  <si>
    <t>CQ16/1550</t>
  </si>
  <si>
    <t>CQ16/1551</t>
  </si>
  <si>
    <t>CQ16/1552</t>
  </si>
  <si>
    <t>CQ16/1553</t>
  </si>
  <si>
    <t>CQ16/1554</t>
  </si>
  <si>
    <t>CQ16/1555</t>
  </si>
  <si>
    <t>CQ16/1556</t>
  </si>
  <si>
    <t>CQ16/1557</t>
  </si>
  <si>
    <t>CQ16/1558</t>
  </si>
  <si>
    <t>CQ16/1559</t>
  </si>
  <si>
    <t>CQ16/1560</t>
  </si>
  <si>
    <t>CQ16/1561</t>
  </si>
  <si>
    <t>CQ16/1562</t>
  </si>
  <si>
    <t>CQ16/1563</t>
  </si>
  <si>
    <t>CQ16/1564</t>
  </si>
  <si>
    <t>CQ16/1565</t>
  </si>
  <si>
    <t>CQ16/1566</t>
  </si>
  <si>
    <t>CQ16/1567</t>
  </si>
  <si>
    <t>CQ16/1568</t>
  </si>
  <si>
    <t>CQ16/1569</t>
  </si>
  <si>
    <t>CQ16/1570</t>
  </si>
  <si>
    <t>CQ16/1571</t>
  </si>
  <si>
    <t>CQ16/1572</t>
  </si>
  <si>
    <t>CQ16/1573</t>
  </si>
  <si>
    <t>CQ16/1574</t>
  </si>
  <si>
    <t>CQ16/1575</t>
  </si>
  <si>
    <t>CQ16/1576</t>
  </si>
  <si>
    <t>CQ16/1577</t>
  </si>
  <si>
    <t>CQ16/1578</t>
  </si>
  <si>
    <t>CQ16/1579</t>
  </si>
  <si>
    <t>CQ16/1580</t>
  </si>
  <si>
    <t>CQ16/1581</t>
  </si>
  <si>
    <t>CQ16/1582</t>
  </si>
  <si>
    <t>CQ16/1583</t>
  </si>
  <si>
    <t>CQ16/1584</t>
  </si>
  <si>
    <t>CQ16/1585</t>
  </si>
  <si>
    <t>CQ16/1586</t>
  </si>
  <si>
    <t>CQ16/1587</t>
  </si>
  <si>
    <t>CQ16/1588</t>
  </si>
  <si>
    <t>CQ16/1589</t>
  </si>
  <si>
    <t>CQ16/1590</t>
  </si>
  <si>
    <t>CQ16/1593</t>
  </si>
  <si>
    <t>CQ16/1594</t>
  </si>
  <si>
    <t>CQ16/1595</t>
  </si>
  <si>
    <t>CQ16/1596</t>
  </si>
  <si>
    <t>CQ16/1597</t>
  </si>
  <si>
    <t>CQ16/1598</t>
  </si>
  <si>
    <t>CQ16/1599</t>
  </si>
  <si>
    <t>CQ16/1600</t>
  </si>
  <si>
    <t>CQ16/1601</t>
  </si>
  <si>
    <t>CQ16/1602</t>
  </si>
  <si>
    <t>CQ16/1603</t>
  </si>
  <si>
    <t>CQ16/1604</t>
  </si>
  <si>
    <t>CQ16/1605</t>
  </si>
  <si>
    <t>CQ16/1606</t>
  </si>
  <si>
    <t>CQ16/1607</t>
  </si>
  <si>
    <t>CQ16/1608</t>
  </si>
  <si>
    <t>CQ16/1609</t>
  </si>
  <si>
    <t>CQ16/1610</t>
  </si>
  <si>
    <t>CQ16/1611</t>
  </si>
  <si>
    <t>CQ16/1612</t>
  </si>
  <si>
    <t>CQ16/1613</t>
  </si>
  <si>
    <t>CQ16/1614</t>
  </si>
  <si>
    <t>CQ16/1615</t>
  </si>
  <si>
    <t>CQ16/1616</t>
  </si>
  <si>
    <t>CQ16/1617</t>
  </si>
  <si>
    <t>CQ16/1618</t>
  </si>
  <si>
    <t>CQ16/1619</t>
  </si>
  <si>
    <t>CQ16/1620</t>
  </si>
  <si>
    <t>CQ16/1621</t>
  </si>
  <si>
    <t>CQ16/1622</t>
  </si>
  <si>
    <t>CQ16/1623</t>
  </si>
  <si>
    <t>CQ16/1624</t>
  </si>
  <si>
    <t>CQ16/1625</t>
  </si>
  <si>
    <t>CQ16/1626</t>
  </si>
  <si>
    <t>CQ16/1627</t>
  </si>
  <si>
    <t>CQ16/1628</t>
  </si>
  <si>
    <t>CQ16/1629</t>
  </si>
  <si>
    <t>CQ16/1630</t>
  </si>
  <si>
    <t>CQ16/1631</t>
  </si>
  <si>
    <t>CQ16/1632</t>
  </si>
  <si>
    <t>CQ16/1633</t>
  </si>
  <si>
    <t>CQ16/1634</t>
  </si>
  <si>
    <t>CQ16/1635</t>
  </si>
  <si>
    <t>CQ16/1636</t>
  </si>
  <si>
    <t>CQ16/1637</t>
  </si>
  <si>
    <t>CQ16/1638</t>
  </si>
  <si>
    <t>CQ16/1639</t>
  </si>
  <si>
    <t>CQ16/1640</t>
  </si>
  <si>
    <t>CQ16/1641</t>
  </si>
  <si>
    <t>CQ16/1642</t>
  </si>
  <si>
    <t xml:space="preserve">          Kính gửi: Phòng Đào tạo - Trường Đại học Kinh tế, ĐHQGHN
         Trung tâm Giáo dục Quốc phòng - An ninh, ĐHQGHN thông báo kết quả điểm môn học GDQP - AN cho sinh viên Khóa QH2012/E - Hệ Chính quy - Trường Đại học Kinh tế, ĐHQGHN như sau:           
</t>
  </si>
  <si>
    <t>Hà Nội, ngày      tháng       năm 2016</t>
  </si>
  <si>
    <t>TL. GIÁM ĐỐC</t>
  </si>
  <si>
    <t>TRƯỞNG PHÒNG ĐT&amp;QLNH</t>
  </si>
  <si>
    <t>Trung tá Nguyễn Đình Thắng</t>
  </si>
  <si>
    <t>Lê Thị Thu Hoài</t>
  </si>
  <si>
    <t>TP HCM</t>
  </si>
  <si>
    <t>Nguyễn Thị Thùy Linh</t>
  </si>
  <si>
    <t>04/08/1994</t>
  </si>
  <si>
    <t>02/08/1994</t>
  </si>
  <si>
    <t>Lê Thị Kiều Trang</t>
  </si>
  <si>
    <t>09/06/1994</t>
  </si>
  <si>
    <t>Nguyễn Huy Hoàng</t>
  </si>
  <si>
    <t>15/09/1994</t>
  </si>
  <si>
    <t>Lê Thị Hòe</t>
  </si>
  <si>
    <t>15/08/1992</t>
  </si>
  <si>
    <t>Phạm Thị Hoài Thu</t>
  </si>
  <si>
    <t>18/07/1993</t>
  </si>
  <si>
    <t>CQ16/1643</t>
  </si>
  <si>
    <t>CQ16/1644</t>
  </si>
  <si>
    <t>CQ16/1645</t>
  </si>
  <si>
    <t>CQ16/1646</t>
  </si>
  <si>
    <t>CQ16/1647</t>
  </si>
  <si>
    <t>CQ16/1648</t>
  </si>
  <si>
    <t>CQ16/1649</t>
  </si>
  <si>
    <t>CQ16/1650</t>
  </si>
  <si>
    <t>CQ16/1651</t>
  </si>
  <si>
    <t>CQ16/1652</t>
  </si>
  <si>
    <t>CQ16/1653</t>
  </si>
  <si>
    <t>CQ16/1654</t>
  </si>
  <si>
    <t>CQ16/1655</t>
  </si>
  <si>
    <t>CQ16/1656</t>
  </si>
  <si>
    <t>CQ16/1657</t>
  </si>
  <si>
    <t>CQ16/1658</t>
  </si>
  <si>
    <t xml:space="preserve">  </t>
  </si>
  <si>
    <t>Lương Thu Hoài</t>
  </si>
  <si>
    <t>CQ16/1659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</si>
</sst>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dd/mm/yyyy"/>
  </numFmts>
  <fonts count="73">
    <font>
      <sz val="11"/>
      <color indexed="8"/>
      <name val="Calibri"/>
      <family val="2"/>
    </font>
    <font>
      <sz val="10"/>
      <name val="Arial"/>
      <family val="0"/>
    </font>
    <font>
      <sz val="10"/>
      <name val=".VnTime"/>
      <family val="2"/>
    </font>
    <font>
      <sz val="12"/>
      <color indexed="8"/>
      <name val="Tahoma"/>
      <family val="2"/>
    </font>
    <font>
      <sz val="12"/>
      <name val=".VnArial Narrow"/>
      <family val="2"/>
    </font>
    <font>
      <b/>
      <sz val="12"/>
      <name val="Times New Roman"/>
      <family val="1"/>
    </font>
    <font>
      <sz val="14"/>
      <name val="Times New Roman"/>
      <family val="1"/>
    </font>
    <font>
      <b/>
      <sz val="12"/>
      <name val=".VnArial Narrow"/>
      <family val="2"/>
    </font>
    <font>
      <sz val="12"/>
      <name val=".VnTime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i/>
      <sz val="12"/>
      <color indexed="8"/>
      <name val="Times New Roman"/>
      <family val="1"/>
    </font>
    <font>
      <b/>
      <sz val="11"/>
      <name val=".VnArial Narrow"/>
      <family val="2"/>
    </font>
    <font>
      <b/>
      <sz val="11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.VnTime"/>
      <family val="2"/>
    </font>
    <font>
      <sz val="12"/>
      <name val="Tahoma"/>
      <family val="2"/>
    </font>
    <font>
      <b/>
      <sz val="12"/>
      <color indexed="8"/>
      <name val="Times New Roman"/>
      <family val="1"/>
    </font>
    <font>
      <sz val="12"/>
      <color indexed="8"/>
      <name val=".VnArial Narrow"/>
      <family val="2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5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Times New Roman"/>
      <family val="1"/>
    </font>
    <font>
      <sz val="12"/>
      <color indexed="63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rgb="FF333333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54"/>
      </bottom>
    </border>
    <border>
      <left style="thin">
        <color indexed="54"/>
      </left>
      <right style="thin">
        <color indexed="54"/>
      </right>
      <top style="dotted">
        <color indexed="54"/>
      </top>
      <bottom style="dotted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dotted">
        <color indexed="54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>
        <color indexed="54"/>
      </left>
      <right style="thin">
        <color indexed="54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thin"/>
      <bottom>
        <color indexed="63"/>
      </bottom>
    </border>
    <border>
      <left style="thin">
        <color indexed="54"/>
      </left>
      <right style="thin">
        <color indexed="54"/>
      </right>
      <top style="dotted">
        <color indexed="54"/>
      </top>
      <bottom style="thin">
        <color indexed="54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1" fillId="0" borderId="0" applyFill="0" applyBorder="0" applyAlignment="0" applyProtection="0"/>
    <xf numFmtId="0" fontId="2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331">
    <xf numFmtId="0" fontId="0" fillId="0" borderId="0" xfId="0" applyAlignment="1">
      <alignment/>
    </xf>
    <xf numFmtId="0" fontId="3" fillId="0" borderId="0" xfId="60" applyNumberFormat="1" applyFont="1" applyFill="1" applyBorder="1" applyAlignment="1" applyProtection="1">
      <alignment/>
      <protection/>
    </xf>
    <xf numFmtId="0" fontId="3" fillId="0" borderId="0" xfId="60" applyNumberFormat="1" applyFont="1" applyFill="1" applyBorder="1" applyAlignment="1" applyProtection="1">
      <alignment horizontal="center"/>
      <protection/>
    </xf>
    <xf numFmtId="0" fontId="4" fillId="0" borderId="0" xfId="60" applyNumberFormat="1" applyFont="1" applyFill="1" applyBorder="1" applyAlignment="1" applyProtection="1">
      <alignment/>
      <protection/>
    </xf>
    <xf numFmtId="0" fontId="5" fillId="0" borderId="10" xfId="60" applyNumberFormat="1" applyFont="1" applyFill="1" applyBorder="1" applyAlignment="1" applyProtection="1">
      <alignment horizontal="center" vertical="center"/>
      <protection/>
    </xf>
    <xf numFmtId="0" fontId="7" fillId="0" borderId="0" xfId="60" applyNumberFormat="1" applyFont="1" applyFill="1" applyBorder="1" applyAlignment="1" applyProtection="1">
      <alignment horizontal="center" vertical="center"/>
      <protection/>
    </xf>
    <xf numFmtId="0" fontId="4" fillId="0" borderId="0" xfId="60" applyNumberFormat="1" applyFont="1" applyFill="1" applyBorder="1" applyAlignment="1" applyProtection="1">
      <alignment horizontal="center" vertical="center"/>
      <protection/>
    </xf>
    <xf numFmtId="0" fontId="8" fillId="0" borderId="0" xfId="60" applyNumberFormat="1" applyFont="1" applyFill="1" applyBorder="1" applyAlignment="1" applyProtection="1">
      <alignment/>
      <protection/>
    </xf>
    <xf numFmtId="0" fontId="9" fillId="0" borderId="11" xfId="60" applyNumberFormat="1" applyFont="1" applyFill="1" applyBorder="1" applyAlignment="1" applyProtection="1">
      <alignment horizontal="center"/>
      <protection/>
    </xf>
    <xf numFmtId="0" fontId="9" fillId="0" borderId="11" xfId="0" applyFont="1" applyBorder="1" applyAlignment="1">
      <alignment horizontal="center"/>
    </xf>
    <xf numFmtId="0" fontId="9" fillId="0" borderId="11" xfId="60" applyNumberFormat="1" applyFont="1" applyFill="1" applyBorder="1" applyAlignment="1" applyProtection="1">
      <alignment/>
      <protection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vertical="center" wrapText="1"/>
    </xf>
    <xf numFmtId="14" fontId="9" fillId="0" borderId="11" xfId="0" applyNumberFormat="1" applyFont="1" applyBorder="1" applyAlignment="1">
      <alignment horizontal="left" wrapText="1"/>
    </xf>
    <xf numFmtId="164" fontId="9" fillId="0" borderId="11" xfId="60" applyNumberFormat="1" applyFont="1" applyFill="1" applyBorder="1" applyAlignment="1" applyProtection="1">
      <alignment horizontal="center"/>
      <protection/>
    </xf>
    <xf numFmtId="0" fontId="9" fillId="33" borderId="11" xfId="0" applyFont="1" applyFill="1" applyBorder="1" applyAlignment="1">
      <alignment horizontal="center" wrapText="1"/>
    </xf>
    <xf numFmtId="164" fontId="10" fillId="0" borderId="11" xfId="0" applyNumberFormat="1" applyFont="1" applyFill="1" applyBorder="1" applyAlignment="1">
      <alignment horizontal="center" vertical="center" wrapText="1"/>
    </xf>
    <xf numFmtId="0" fontId="9" fillId="0" borderId="11" xfId="60" applyNumberFormat="1" applyFont="1" applyFill="1" applyBorder="1" applyAlignment="1" applyProtection="1">
      <alignment horizontal="left"/>
      <protection/>
    </xf>
    <xf numFmtId="164" fontId="9" fillId="0" borderId="11" xfId="0" applyNumberFormat="1" applyFont="1" applyBorder="1" applyAlignment="1">
      <alignment horizontal="center"/>
    </xf>
    <xf numFmtId="164" fontId="11" fillId="0" borderId="11" xfId="0" applyNumberFormat="1" applyFont="1" applyBorder="1" applyAlignment="1">
      <alignment horizontal="center"/>
    </xf>
    <xf numFmtId="14" fontId="9" fillId="0" borderId="11" xfId="0" applyNumberFormat="1" applyFont="1" applyBorder="1" applyAlignment="1">
      <alignment horizontal="left" vertical="center" wrapText="1"/>
    </xf>
    <xf numFmtId="0" fontId="9" fillId="0" borderId="12" xfId="60" applyNumberFormat="1" applyFont="1" applyFill="1" applyBorder="1" applyAlignment="1" applyProtection="1">
      <alignment horizontal="center"/>
      <protection/>
    </xf>
    <xf numFmtId="0" fontId="9" fillId="0" borderId="12" xfId="60" applyNumberFormat="1" applyFont="1" applyFill="1" applyBorder="1" applyAlignment="1" applyProtection="1">
      <alignment/>
      <protection/>
    </xf>
    <xf numFmtId="165" fontId="7" fillId="0" borderId="0" xfId="60" applyNumberFormat="1" applyFont="1" applyFill="1" applyBorder="1" applyAlignment="1" applyProtection="1">
      <alignment horizontal="center" vertical="center"/>
      <protection/>
    </xf>
    <xf numFmtId="165" fontId="9" fillId="0" borderId="11" xfId="0" applyNumberFormat="1" applyFont="1" applyBorder="1" applyAlignment="1">
      <alignment horizontal="center" vertical="center" wrapText="1"/>
    </xf>
    <xf numFmtId="165" fontId="9" fillId="33" borderId="11" xfId="0" applyNumberFormat="1" applyFont="1" applyFill="1" applyBorder="1" applyAlignment="1">
      <alignment horizontal="center" wrapText="1"/>
    </xf>
    <xf numFmtId="165" fontId="3" fillId="0" borderId="0" xfId="60" applyNumberFormat="1" applyFont="1" applyFill="1" applyBorder="1" applyAlignment="1" applyProtection="1">
      <alignment/>
      <protection/>
    </xf>
    <xf numFmtId="0" fontId="9" fillId="34" borderId="11" xfId="0" applyFont="1" applyFill="1" applyBorder="1" applyAlignment="1">
      <alignment vertical="center" wrapText="1"/>
    </xf>
    <xf numFmtId="164" fontId="9" fillId="34" borderId="11" xfId="60" applyNumberFormat="1" applyFont="1" applyFill="1" applyBorder="1" applyAlignment="1" applyProtection="1">
      <alignment horizontal="center"/>
      <protection/>
    </xf>
    <xf numFmtId="0" fontId="9" fillId="34" borderId="11" xfId="60" applyNumberFormat="1" applyFont="1" applyFill="1" applyBorder="1" applyAlignment="1" applyProtection="1">
      <alignment/>
      <protection/>
    </xf>
    <xf numFmtId="164" fontId="10" fillId="34" borderId="11" xfId="0" applyNumberFormat="1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/>
    </xf>
    <xf numFmtId="0" fontId="9" fillId="35" borderId="11" xfId="0" applyFont="1" applyFill="1" applyBorder="1" applyAlignment="1">
      <alignment horizontal="center" wrapText="1"/>
    </xf>
    <xf numFmtId="165" fontId="9" fillId="35" borderId="11" xfId="0" applyNumberFormat="1" applyFont="1" applyFill="1" applyBorder="1" applyAlignment="1">
      <alignment horizontal="center" wrapText="1"/>
    </xf>
    <xf numFmtId="0" fontId="9" fillId="0" borderId="0" xfId="60" applyNumberFormat="1" applyFont="1" applyFill="1" applyBorder="1" applyAlignment="1" applyProtection="1">
      <alignment/>
      <protection/>
    </xf>
    <xf numFmtId="0" fontId="9" fillId="34" borderId="0" xfId="60" applyNumberFormat="1" applyFont="1" applyFill="1" applyBorder="1" applyAlignment="1" applyProtection="1">
      <alignment/>
      <protection/>
    </xf>
    <xf numFmtId="0" fontId="5" fillId="0" borderId="0" xfId="60" applyNumberFormat="1" applyFont="1" applyFill="1" applyBorder="1" applyAlignment="1" applyProtection="1">
      <alignment horizontal="center" vertical="center"/>
      <protection/>
    </xf>
    <xf numFmtId="0" fontId="9" fillId="0" borderId="13" xfId="60" applyNumberFormat="1" applyFont="1" applyFill="1" applyBorder="1" applyAlignment="1" applyProtection="1">
      <alignment horizontal="center"/>
      <protection/>
    </xf>
    <xf numFmtId="0" fontId="9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vertical="center" wrapText="1"/>
    </xf>
    <xf numFmtId="165" fontId="9" fillId="0" borderId="13" xfId="0" applyNumberFormat="1" applyFont="1" applyBorder="1" applyAlignment="1">
      <alignment horizontal="center" vertical="center" wrapText="1"/>
    </xf>
    <xf numFmtId="14" fontId="9" fillId="0" borderId="13" xfId="0" applyNumberFormat="1" applyFont="1" applyBorder="1" applyAlignment="1">
      <alignment horizontal="left" wrapText="1"/>
    </xf>
    <xf numFmtId="164" fontId="9" fillId="0" borderId="13" xfId="0" applyNumberFormat="1" applyFont="1" applyBorder="1" applyAlignment="1">
      <alignment horizontal="center"/>
    </xf>
    <xf numFmtId="164" fontId="9" fillId="0" borderId="13" xfId="60" applyNumberFormat="1" applyFont="1" applyFill="1" applyBorder="1" applyAlignment="1" applyProtection="1">
      <alignment horizontal="center"/>
      <protection/>
    </xf>
    <xf numFmtId="164" fontId="10" fillId="0" borderId="13" xfId="0" applyNumberFormat="1" applyFont="1" applyFill="1" applyBorder="1" applyAlignment="1">
      <alignment horizontal="center" vertical="center" wrapText="1"/>
    </xf>
    <xf numFmtId="0" fontId="9" fillId="0" borderId="13" xfId="60" applyNumberFormat="1" applyFont="1" applyFill="1" applyBorder="1" applyAlignment="1" applyProtection="1">
      <alignment/>
      <protection/>
    </xf>
    <xf numFmtId="0" fontId="9" fillId="0" borderId="14" xfId="60" applyNumberFormat="1" applyFont="1" applyFill="1" applyBorder="1" applyAlignment="1" applyProtection="1">
      <alignment horizontal="center"/>
      <protection/>
    </xf>
    <xf numFmtId="0" fontId="9" fillId="0" borderId="14" xfId="0" applyFont="1" applyBorder="1" applyAlignment="1">
      <alignment horizontal="center" vertical="center" wrapText="1"/>
    </xf>
    <xf numFmtId="0" fontId="9" fillId="0" borderId="14" xfId="0" applyFont="1" applyBorder="1" applyAlignment="1">
      <alignment vertical="center" wrapText="1"/>
    </xf>
    <xf numFmtId="165" fontId="9" fillId="0" borderId="14" xfId="0" applyNumberFormat="1" applyFont="1" applyBorder="1" applyAlignment="1">
      <alignment horizontal="center" vertical="center" wrapText="1"/>
    </xf>
    <xf numFmtId="14" fontId="9" fillId="0" borderId="14" xfId="0" applyNumberFormat="1" applyFont="1" applyBorder="1" applyAlignment="1">
      <alignment horizontal="left" wrapText="1"/>
    </xf>
    <xf numFmtId="164" fontId="9" fillId="0" borderId="14" xfId="0" applyNumberFormat="1" applyFont="1" applyBorder="1" applyAlignment="1">
      <alignment horizontal="center"/>
    </xf>
    <xf numFmtId="164" fontId="9" fillId="0" borderId="14" xfId="60" applyNumberFormat="1" applyFont="1" applyFill="1" applyBorder="1" applyAlignment="1" applyProtection="1">
      <alignment horizontal="center"/>
      <protection/>
    </xf>
    <xf numFmtId="0" fontId="9" fillId="0" borderId="14" xfId="60" applyNumberFormat="1" applyFont="1" applyFill="1" applyBorder="1" applyAlignment="1" applyProtection="1">
      <alignment/>
      <protection/>
    </xf>
    <xf numFmtId="0" fontId="9" fillId="0" borderId="14" xfId="0" applyFont="1" applyBorder="1" applyAlignment="1">
      <alignment horizontal="center"/>
    </xf>
    <xf numFmtId="164" fontId="10" fillId="0" borderId="14" xfId="0" applyNumberFormat="1" applyFont="1" applyFill="1" applyBorder="1" applyAlignment="1">
      <alignment horizontal="center" vertical="center" wrapText="1"/>
    </xf>
    <xf numFmtId="0" fontId="9" fillId="0" borderId="14" xfId="60" applyNumberFormat="1" applyFont="1" applyFill="1" applyBorder="1" applyAlignment="1" applyProtection="1">
      <alignment horizontal="left"/>
      <protection/>
    </xf>
    <xf numFmtId="164" fontId="11" fillId="0" borderId="14" xfId="0" applyNumberFormat="1" applyFont="1" applyBorder="1" applyAlignment="1">
      <alignment horizontal="center"/>
    </xf>
    <xf numFmtId="0" fontId="9" fillId="33" borderId="14" xfId="0" applyFont="1" applyFill="1" applyBorder="1" applyAlignment="1">
      <alignment horizontal="center" wrapText="1"/>
    </xf>
    <xf numFmtId="0" fontId="9" fillId="33" borderId="14" xfId="0" applyFont="1" applyFill="1" applyBorder="1" applyAlignment="1">
      <alignment horizontal="left" wrapText="1"/>
    </xf>
    <xf numFmtId="165" fontId="9" fillId="33" borderId="14" xfId="0" applyNumberFormat="1" applyFont="1" applyFill="1" applyBorder="1" applyAlignment="1">
      <alignment horizontal="center" wrapText="1"/>
    </xf>
    <xf numFmtId="0" fontId="9" fillId="33" borderId="14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left" vertical="center" wrapText="1"/>
    </xf>
    <xf numFmtId="165" fontId="9" fillId="33" borderId="14" xfId="0" applyNumberFormat="1" applyFont="1" applyFill="1" applyBorder="1" applyAlignment="1">
      <alignment horizontal="center" vertical="center" wrapText="1"/>
    </xf>
    <xf numFmtId="14" fontId="9" fillId="33" borderId="14" xfId="0" applyNumberFormat="1" applyFont="1" applyFill="1" applyBorder="1" applyAlignment="1">
      <alignment horizontal="center" vertical="center" wrapText="1"/>
    </xf>
    <xf numFmtId="0" fontId="9" fillId="0" borderId="15" xfId="60" applyNumberFormat="1" applyFont="1" applyFill="1" applyBorder="1" applyAlignment="1" applyProtection="1">
      <alignment horizontal="center"/>
      <protection/>
    </xf>
    <xf numFmtId="0" fontId="9" fillId="0" borderId="13" xfId="0" applyFont="1" applyBorder="1" applyAlignment="1">
      <alignment horizontal="center"/>
    </xf>
    <xf numFmtId="0" fontId="9" fillId="36" borderId="14" xfId="0" applyFont="1" applyFill="1" applyBorder="1" applyAlignment="1">
      <alignment horizontal="center" vertical="center" wrapText="1"/>
    </xf>
    <xf numFmtId="0" fontId="9" fillId="36" borderId="14" xfId="0" applyFont="1" applyFill="1" applyBorder="1" applyAlignment="1">
      <alignment vertical="center" wrapText="1"/>
    </xf>
    <xf numFmtId="165" fontId="9" fillId="36" borderId="14" xfId="0" applyNumberFormat="1" applyFont="1" applyFill="1" applyBorder="1" applyAlignment="1">
      <alignment horizontal="center" vertical="center" wrapText="1"/>
    </xf>
    <xf numFmtId="14" fontId="9" fillId="36" borderId="14" xfId="0" applyNumberFormat="1" applyFont="1" applyFill="1" applyBorder="1" applyAlignment="1">
      <alignment horizontal="left" wrapText="1"/>
    </xf>
    <xf numFmtId="164" fontId="9" fillId="34" borderId="14" xfId="0" applyNumberFormat="1" applyFont="1" applyFill="1" applyBorder="1" applyAlignment="1">
      <alignment horizontal="center"/>
    </xf>
    <xf numFmtId="164" fontId="9" fillId="34" borderId="14" xfId="60" applyNumberFormat="1" applyFont="1" applyFill="1" applyBorder="1" applyAlignment="1" applyProtection="1">
      <alignment horizontal="center"/>
      <protection/>
    </xf>
    <xf numFmtId="164" fontId="10" fillId="34" borderId="14" xfId="0" applyNumberFormat="1" applyFont="1" applyFill="1" applyBorder="1" applyAlignment="1">
      <alignment horizontal="center" vertical="center" wrapText="1"/>
    </xf>
    <xf numFmtId="0" fontId="9" fillId="34" borderId="14" xfId="60" applyNumberFormat="1" applyFont="1" applyFill="1" applyBorder="1" applyAlignment="1" applyProtection="1">
      <alignment/>
      <protection/>
    </xf>
    <xf numFmtId="164" fontId="11" fillId="0" borderId="14" xfId="0" applyNumberFormat="1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wrapText="1"/>
    </xf>
    <xf numFmtId="0" fontId="9" fillId="33" borderId="13" xfId="0" applyFont="1" applyFill="1" applyBorder="1" applyAlignment="1">
      <alignment horizontal="left" wrapText="1"/>
    </xf>
    <xf numFmtId="165" fontId="9" fillId="33" borderId="13" xfId="0" applyNumberFormat="1" applyFont="1" applyFill="1" applyBorder="1" applyAlignment="1">
      <alignment horizontal="center" wrapText="1"/>
    </xf>
    <xf numFmtId="0" fontId="11" fillId="0" borderId="13" xfId="0" applyFont="1" applyBorder="1" applyAlignment="1">
      <alignment horizontal="center"/>
    </xf>
    <xf numFmtId="0" fontId="10" fillId="0" borderId="14" xfId="60" applyNumberFormat="1" applyFont="1" applyFill="1" applyBorder="1" applyAlignment="1" applyProtection="1">
      <alignment horizontal="center" vertical="center"/>
      <protection/>
    </xf>
    <xf numFmtId="0" fontId="10" fillId="0" borderId="14" xfId="60" applyNumberFormat="1" applyFont="1" applyFill="1" applyBorder="1" applyAlignment="1" applyProtection="1">
      <alignment horizontal="left" vertical="center"/>
      <protection/>
    </xf>
    <xf numFmtId="165" fontId="10" fillId="0" borderId="14" xfId="60" applyNumberFormat="1" applyFont="1" applyFill="1" applyBorder="1" applyAlignment="1" applyProtection="1">
      <alignment horizontal="center" vertical="center"/>
      <protection/>
    </xf>
    <xf numFmtId="164" fontId="10" fillId="0" borderId="14" xfId="60" applyNumberFormat="1" applyFont="1" applyFill="1" applyBorder="1" applyAlignment="1" applyProtection="1">
      <alignment horizontal="center" vertical="center"/>
      <protection/>
    </xf>
    <xf numFmtId="164" fontId="10" fillId="0" borderId="14" xfId="60" applyNumberFormat="1" applyFont="1" applyFill="1" applyBorder="1" applyAlignment="1" applyProtection="1">
      <alignment horizontal="center" vertical="center" wrapText="1"/>
      <protection/>
    </xf>
    <xf numFmtId="0" fontId="9" fillId="34" borderId="14" xfId="0" applyFont="1" applyFill="1" applyBorder="1" applyAlignment="1">
      <alignment horizontal="center"/>
    </xf>
    <xf numFmtId="0" fontId="9" fillId="0" borderId="15" xfId="0" applyFont="1" applyBorder="1" applyAlignment="1">
      <alignment horizontal="center" vertical="center" wrapText="1"/>
    </xf>
    <xf numFmtId="0" fontId="9" fillId="0" borderId="15" xfId="0" applyFont="1" applyBorder="1" applyAlignment="1">
      <alignment vertical="center" wrapText="1"/>
    </xf>
    <xf numFmtId="165" fontId="9" fillId="0" borderId="15" xfId="0" applyNumberFormat="1" applyFont="1" applyBorder="1" applyAlignment="1">
      <alignment horizontal="center" vertical="center" wrapText="1"/>
    </xf>
    <xf numFmtId="14" fontId="9" fillId="0" borderId="15" xfId="0" applyNumberFormat="1" applyFont="1" applyBorder="1" applyAlignment="1">
      <alignment horizontal="left" wrapText="1"/>
    </xf>
    <xf numFmtId="164" fontId="9" fillId="0" borderId="15" xfId="0" applyNumberFormat="1" applyFont="1" applyBorder="1" applyAlignment="1">
      <alignment horizontal="center"/>
    </xf>
    <xf numFmtId="164" fontId="9" fillId="0" borderId="15" xfId="60" applyNumberFormat="1" applyFont="1" applyFill="1" applyBorder="1" applyAlignment="1" applyProtection="1">
      <alignment horizontal="center"/>
      <protection/>
    </xf>
    <xf numFmtId="0" fontId="9" fillId="0" borderId="15" xfId="60" applyNumberFormat="1" applyFont="1" applyFill="1" applyBorder="1" applyAlignment="1" applyProtection="1">
      <alignment/>
      <protection/>
    </xf>
    <xf numFmtId="14" fontId="9" fillId="0" borderId="14" xfId="0" applyNumberFormat="1" applyFont="1" applyBorder="1" applyAlignment="1">
      <alignment horizontal="left" vertical="center" wrapText="1"/>
    </xf>
    <xf numFmtId="165" fontId="9" fillId="33" borderId="14" xfId="0" applyNumberFormat="1" applyFont="1" applyFill="1" applyBorder="1" applyAlignment="1" quotePrefix="1">
      <alignment horizontal="center" wrapText="1"/>
    </xf>
    <xf numFmtId="0" fontId="9" fillId="33" borderId="15" xfId="0" applyFont="1" applyFill="1" applyBorder="1" applyAlignment="1">
      <alignment horizontal="center" wrapText="1"/>
    </xf>
    <xf numFmtId="0" fontId="9" fillId="33" borderId="15" xfId="0" applyFont="1" applyFill="1" applyBorder="1" applyAlignment="1">
      <alignment horizontal="left" wrapText="1"/>
    </xf>
    <xf numFmtId="165" fontId="9" fillId="33" borderId="15" xfId="0" applyNumberFormat="1" applyFont="1" applyFill="1" applyBorder="1" applyAlignment="1">
      <alignment horizontal="center" wrapText="1"/>
    </xf>
    <xf numFmtId="164" fontId="10" fillId="0" borderId="15" xfId="0" applyNumberFormat="1" applyFont="1" applyFill="1" applyBorder="1" applyAlignment="1">
      <alignment horizontal="center" vertical="center" wrapText="1"/>
    </xf>
    <xf numFmtId="0" fontId="6" fillId="0" borderId="0" xfId="60" applyNumberFormat="1" applyFont="1" applyFill="1" applyBorder="1" applyAlignment="1" applyProtection="1">
      <alignment vertical="center" wrapText="1"/>
      <protection/>
    </xf>
    <xf numFmtId="0" fontId="6" fillId="0" borderId="0" xfId="0" applyFont="1" applyBorder="1" applyAlignment="1">
      <alignment horizontal="left" vertical="center" wrapText="1"/>
    </xf>
    <xf numFmtId="0" fontId="17" fillId="0" borderId="0" xfId="0" applyFont="1" applyAlignment="1">
      <alignment vertical="center"/>
    </xf>
    <xf numFmtId="0" fontId="17" fillId="0" borderId="0" xfId="60" applyNumberFormat="1" applyFont="1" applyFill="1" applyBorder="1" applyAlignment="1" applyProtection="1">
      <alignment vertical="center"/>
      <protection/>
    </xf>
    <xf numFmtId="0" fontId="17" fillId="0" borderId="0" xfId="0" applyFont="1" applyBorder="1" applyAlignment="1">
      <alignment vertical="center"/>
    </xf>
    <xf numFmtId="164" fontId="10" fillId="37" borderId="13" xfId="0" applyNumberFormat="1" applyFont="1" applyFill="1" applyBorder="1" applyAlignment="1">
      <alignment horizontal="center"/>
    </xf>
    <xf numFmtId="14" fontId="14" fillId="0" borderId="16" xfId="60" applyNumberFormat="1" applyFont="1" applyFill="1" applyBorder="1" applyAlignment="1" applyProtection="1">
      <alignment horizontal="center" vertical="center" wrapText="1"/>
      <protection/>
    </xf>
    <xf numFmtId="0" fontId="14" fillId="0" borderId="16" xfId="6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Border="1" applyAlignment="1">
      <alignment vertical="center" wrapText="1"/>
    </xf>
    <xf numFmtId="0" fontId="9" fillId="33" borderId="11" xfId="0" applyFont="1" applyFill="1" applyBorder="1" applyAlignment="1">
      <alignment wrapText="1"/>
    </xf>
    <xf numFmtId="0" fontId="9" fillId="35" borderId="11" xfId="0" applyFont="1" applyFill="1" applyBorder="1" applyAlignment="1">
      <alignment wrapText="1"/>
    </xf>
    <xf numFmtId="164" fontId="10" fillId="0" borderId="11" xfId="0" applyNumberFormat="1" applyFont="1" applyBorder="1" applyAlignment="1">
      <alignment horizontal="center"/>
    </xf>
    <xf numFmtId="164" fontId="9" fillId="33" borderId="14" xfId="0" applyNumberFormat="1" applyFont="1" applyFill="1" applyBorder="1" applyAlignment="1">
      <alignment horizontal="center" vertical="center" wrapText="1"/>
    </xf>
    <xf numFmtId="0" fontId="9" fillId="34" borderId="14" xfId="60" applyNumberFormat="1" applyFont="1" applyFill="1" applyBorder="1" applyAlignment="1" applyProtection="1">
      <alignment horizontal="center"/>
      <protection/>
    </xf>
    <xf numFmtId="0" fontId="9" fillId="35" borderId="14" xfId="0" applyFont="1" applyFill="1" applyBorder="1" applyAlignment="1">
      <alignment horizontal="center" wrapText="1"/>
    </xf>
    <xf numFmtId="0" fontId="9" fillId="35" borderId="14" xfId="0" applyFont="1" applyFill="1" applyBorder="1" applyAlignment="1">
      <alignment horizontal="left" wrapText="1"/>
    </xf>
    <xf numFmtId="165" fontId="9" fillId="35" borderId="14" xfId="0" applyNumberFormat="1" applyFont="1" applyFill="1" applyBorder="1" applyAlignment="1">
      <alignment horizontal="center" wrapText="1"/>
    </xf>
    <xf numFmtId="0" fontId="10" fillId="0" borderId="14" xfId="0" applyFont="1" applyBorder="1" applyAlignment="1">
      <alignment horizontal="center"/>
    </xf>
    <xf numFmtId="164" fontId="10" fillId="0" borderId="14" xfId="0" applyNumberFormat="1" applyFont="1" applyBorder="1" applyAlignment="1">
      <alignment horizontal="center"/>
    </xf>
    <xf numFmtId="164" fontId="20" fillId="0" borderId="0" xfId="60" applyNumberFormat="1" applyFont="1" applyFill="1" applyBorder="1" applyAlignment="1" applyProtection="1">
      <alignment/>
      <protection/>
    </xf>
    <xf numFmtId="164" fontId="10" fillId="0" borderId="14" xfId="60" applyNumberFormat="1" applyFont="1" applyFill="1" applyBorder="1" applyAlignment="1" applyProtection="1">
      <alignment horizontal="center"/>
      <protection/>
    </xf>
    <xf numFmtId="0" fontId="20" fillId="0" borderId="0" xfId="60" applyNumberFormat="1" applyFont="1" applyFill="1" applyBorder="1" applyAlignment="1" applyProtection="1">
      <alignment horizontal="center"/>
      <protection/>
    </xf>
    <xf numFmtId="0" fontId="9" fillId="34" borderId="11" xfId="0" applyFont="1" applyFill="1" applyBorder="1" applyAlignment="1">
      <alignment horizontal="center" vertical="center" wrapText="1"/>
    </xf>
    <xf numFmtId="165" fontId="9" fillId="34" borderId="11" xfId="0" applyNumberFormat="1" applyFont="1" applyFill="1" applyBorder="1" applyAlignment="1">
      <alignment horizontal="center" vertical="center" wrapText="1"/>
    </xf>
    <xf numFmtId="14" fontId="9" fillId="34" borderId="11" xfId="0" applyNumberFormat="1" applyFont="1" applyFill="1" applyBorder="1" applyAlignment="1">
      <alignment horizontal="left" wrapText="1"/>
    </xf>
    <xf numFmtId="0" fontId="10" fillId="34" borderId="14" xfId="60" applyNumberFormat="1" applyFont="1" applyFill="1" applyBorder="1" applyAlignment="1" applyProtection="1">
      <alignment horizontal="center"/>
      <protection/>
    </xf>
    <xf numFmtId="0" fontId="5" fillId="0" borderId="16" xfId="60" applyNumberFormat="1" applyFont="1" applyFill="1" applyBorder="1" applyAlignment="1" applyProtection="1">
      <alignment horizontal="center" vertical="center" wrapText="1"/>
      <protection/>
    </xf>
    <xf numFmtId="14" fontId="5" fillId="0" borderId="16" xfId="60" applyNumberFormat="1" applyFont="1" applyFill="1" applyBorder="1" applyAlignment="1" applyProtection="1">
      <alignment horizontal="center" vertical="center" wrapText="1"/>
      <protection/>
    </xf>
    <xf numFmtId="0" fontId="10" fillId="34" borderId="14" xfId="0" applyFont="1" applyFill="1" applyBorder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7" fillId="0" borderId="0" xfId="60" applyFont="1" applyBorder="1" applyAlignment="1">
      <alignment vertical="top"/>
    </xf>
    <xf numFmtId="0" fontId="22" fillId="0" borderId="0" xfId="60" applyFont="1" applyBorder="1" applyAlignment="1">
      <alignment vertical="top"/>
    </xf>
    <xf numFmtId="0" fontId="22" fillId="0" borderId="0" xfId="60" applyFont="1" applyBorder="1" applyAlignment="1">
      <alignment horizontal="left" vertical="top"/>
    </xf>
    <xf numFmtId="0" fontId="13" fillId="0" borderId="17" xfId="60" applyFont="1" applyBorder="1" applyAlignment="1">
      <alignment horizontal="left" vertical="center"/>
    </xf>
    <xf numFmtId="165" fontId="19" fillId="0" borderId="0" xfId="0" applyNumberFormat="1" applyFont="1" applyAlignment="1">
      <alignment/>
    </xf>
    <xf numFmtId="0" fontId="67" fillId="0" borderId="0" xfId="0" applyFont="1" applyAlignment="1">
      <alignment horizontal="center"/>
    </xf>
    <xf numFmtId="0" fontId="67" fillId="0" borderId="0" xfId="0" applyFont="1" applyAlignment="1">
      <alignment/>
    </xf>
    <xf numFmtId="0" fontId="68" fillId="0" borderId="13" xfId="0" applyFont="1" applyBorder="1" applyAlignment="1">
      <alignment horizontal="center"/>
    </xf>
    <xf numFmtId="0" fontId="68" fillId="0" borderId="14" xfId="0" applyFont="1" applyBorder="1" applyAlignment="1">
      <alignment horizontal="center"/>
    </xf>
    <xf numFmtId="0" fontId="68" fillId="0" borderId="18" xfId="0" applyFont="1" applyBorder="1" applyAlignment="1">
      <alignment/>
    </xf>
    <xf numFmtId="0" fontId="68" fillId="0" borderId="19" xfId="0" applyFont="1" applyBorder="1" applyAlignment="1">
      <alignment/>
    </xf>
    <xf numFmtId="0" fontId="68" fillId="0" borderId="14" xfId="0" applyFont="1" applyBorder="1" applyAlignment="1">
      <alignment/>
    </xf>
    <xf numFmtId="0" fontId="68" fillId="0" borderId="20" xfId="0" applyFont="1" applyBorder="1" applyAlignment="1">
      <alignment/>
    </xf>
    <xf numFmtId="0" fontId="68" fillId="0" borderId="21" xfId="0" applyFont="1" applyBorder="1" applyAlignment="1">
      <alignment/>
    </xf>
    <xf numFmtId="0" fontId="68" fillId="0" borderId="15" xfId="0" applyFont="1" applyBorder="1" applyAlignment="1">
      <alignment/>
    </xf>
    <xf numFmtId="0" fontId="0" fillId="0" borderId="0" xfId="0" applyAlignment="1">
      <alignment horizontal="center"/>
    </xf>
    <xf numFmtId="164" fontId="10" fillId="0" borderId="11" xfId="0" applyNumberFormat="1" applyFont="1" applyFill="1" applyBorder="1" applyAlignment="1">
      <alignment horizontal="left" vertical="center" wrapText="1"/>
    </xf>
    <xf numFmtId="0" fontId="3" fillId="0" borderId="0" xfId="60" applyNumberFormat="1" applyFont="1" applyFill="1" applyBorder="1" applyAlignment="1" applyProtection="1">
      <alignment horizontal="left"/>
      <protection/>
    </xf>
    <xf numFmtId="0" fontId="14" fillId="0" borderId="22" xfId="60" applyFont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wrapText="1"/>
    </xf>
    <xf numFmtId="0" fontId="9" fillId="33" borderId="12" xfId="0" applyFont="1" applyFill="1" applyBorder="1" applyAlignment="1">
      <alignment wrapText="1"/>
    </xf>
    <xf numFmtId="165" fontId="9" fillId="33" borderId="12" xfId="0" applyNumberFormat="1" applyFont="1" applyFill="1" applyBorder="1" applyAlignment="1">
      <alignment horizontal="center" wrapText="1"/>
    </xf>
    <xf numFmtId="0" fontId="9" fillId="0" borderId="12" xfId="0" applyFont="1" applyBorder="1" applyAlignment="1">
      <alignment horizontal="center"/>
    </xf>
    <xf numFmtId="164" fontId="10" fillId="0" borderId="12" xfId="0" applyNumberFormat="1" applyFont="1" applyFill="1" applyBorder="1" applyAlignment="1">
      <alignment horizontal="center" vertical="center" wrapText="1"/>
    </xf>
    <xf numFmtId="164" fontId="10" fillId="37" borderId="12" xfId="0" applyNumberFormat="1" applyFont="1" applyFill="1" applyBorder="1" applyAlignment="1">
      <alignment horizontal="center"/>
    </xf>
    <xf numFmtId="164" fontId="10" fillId="0" borderId="12" xfId="0" applyNumberFormat="1" applyFont="1" applyFill="1" applyBorder="1" applyAlignment="1">
      <alignment horizontal="left" vertical="center" wrapText="1"/>
    </xf>
    <xf numFmtId="0" fontId="9" fillId="0" borderId="23" xfId="60" applyNumberFormat="1" applyFont="1" applyFill="1" applyBorder="1" applyAlignment="1" applyProtection="1">
      <alignment horizontal="center"/>
      <protection/>
    </xf>
    <xf numFmtId="0" fontId="9" fillId="33" borderId="23" xfId="0" applyFont="1" applyFill="1" applyBorder="1" applyAlignment="1">
      <alignment horizontal="center" wrapText="1"/>
    </xf>
    <xf numFmtId="0" fontId="9" fillId="33" borderId="23" xfId="0" applyFont="1" applyFill="1" applyBorder="1" applyAlignment="1">
      <alignment wrapText="1"/>
    </xf>
    <xf numFmtId="165" fontId="9" fillId="33" borderId="23" xfId="0" applyNumberFormat="1" applyFont="1" applyFill="1" applyBorder="1" applyAlignment="1">
      <alignment horizontal="center" wrapText="1"/>
    </xf>
    <xf numFmtId="0" fontId="9" fillId="0" borderId="23" xfId="60" applyNumberFormat="1" applyFont="1" applyFill="1" applyBorder="1" applyAlignment="1" applyProtection="1">
      <alignment/>
      <protection/>
    </xf>
    <xf numFmtId="164" fontId="9" fillId="0" borderId="23" xfId="0" applyNumberFormat="1" applyFont="1" applyBorder="1" applyAlignment="1">
      <alignment horizontal="center"/>
    </xf>
    <xf numFmtId="164" fontId="10" fillId="37" borderId="23" xfId="0" applyNumberFormat="1" applyFont="1" applyFill="1" applyBorder="1" applyAlignment="1">
      <alignment horizontal="center"/>
    </xf>
    <xf numFmtId="164" fontId="10" fillId="0" borderId="23" xfId="0" applyNumberFormat="1" applyFont="1" applyFill="1" applyBorder="1" applyAlignment="1">
      <alignment horizontal="left" vertical="center" wrapText="1"/>
    </xf>
    <xf numFmtId="164" fontId="10" fillId="37" borderId="15" xfId="0" applyNumberFormat="1" applyFont="1" applyFill="1" applyBorder="1" applyAlignment="1">
      <alignment horizontal="center"/>
    </xf>
    <xf numFmtId="0" fontId="69" fillId="34" borderId="14" xfId="60" applyNumberFormat="1" applyFont="1" applyFill="1" applyBorder="1" applyAlignment="1" applyProtection="1">
      <alignment horizontal="center"/>
      <protection/>
    </xf>
    <xf numFmtId="164" fontId="9" fillId="0" borderId="14" xfId="0" applyNumberFormat="1" applyFont="1" applyBorder="1" applyAlignment="1">
      <alignment horizontal="center" vertical="center" wrapText="1"/>
    </xf>
    <xf numFmtId="14" fontId="14" fillId="0" borderId="22" xfId="60" applyNumberFormat="1" applyFont="1" applyBorder="1" applyAlignment="1">
      <alignment horizontal="center" vertical="center" wrapText="1"/>
    </xf>
    <xf numFmtId="0" fontId="14" fillId="0" borderId="24" xfId="60" applyFont="1" applyBorder="1" applyAlignment="1">
      <alignment horizontal="center" vertical="center" wrapText="1"/>
    </xf>
    <xf numFmtId="0" fontId="4" fillId="0" borderId="0" xfId="60" applyNumberFormat="1" applyFont="1" applyFill="1" applyBorder="1" applyAlignment="1" applyProtection="1">
      <alignment horizontal="left" vertical="center"/>
      <protection/>
    </xf>
    <xf numFmtId="164" fontId="9" fillId="0" borderId="13" xfId="60" applyNumberFormat="1" applyFont="1" applyFill="1" applyBorder="1" applyAlignment="1" applyProtection="1">
      <alignment horizontal="left"/>
      <protection/>
    </xf>
    <xf numFmtId="164" fontId="9" fillId="0" borderId="15" xfId="60" applyNumberFormat="1" applyFont="1" applyFill="1" applyBorder="1" applyAlignment="1" applyProtection="1">
      <alignment horizontal="left"/>
      <protection/>
    </xf>
    <xf numFmtId="164" fontId="10" fillId="0" borderId="14" xfId="0" applyNumberFormat="1" applyFont="1" applyFill="1" applyBorder="1" applyAlignment="1">
      <alignment horizontal="left" vertical="center" wrapText="1"/>
    </xf>
    <xf numFmtId="0" fontId="9" fillId="34" borderId="14" xfId="60" applyNumberFormat="1" applyFont="1" applyFill="1" applyBorder="1" applyAlignment="1" applyProtection="1">
      <alignment horizontal="left"/>
      <protection/>
    </xf>
    <xf numFmtId="164" fontId="10" fillId="0" borderId="15" xfId="0" applyNumberFormat="1" applyFont="1" applyFill="1" applyBorder="1" applyAlignment="1">
      <alignment horizontal="left" vertical="center" wrapText="1"/>
    </xf>
    <xf numFmtId="164" fontId="10" fillId="0" borderId="13" xfId="0" applyNumberFormat="1" applyFont="1" applyFill="1" applyBorder="1" applyAlignment="1">
      <alignment horizontal="left" vertical="center" wrapText="1"/>
    </xf>
    <xf numFmtId="164" fontId="9" fillId="0" borderId="11" xfId="60" applyNumberFormat="1" applyFont="1" applyFill="1" applyBorder="1" applyAlignment="1" applyProtection="1">
      <alignment horizontal="left"/>
      <protection/>
    </xf>
    <xf numFmtId="164" fontId="10" fillId="34" borderId="11" xfId="0" applyNumberFormat="1" applyFont="1" applyFill="1" applyBorder="1" applyAlignment="1">
      <alignment horizontal="left" vertical="center" wrapText="1"/>
    </xf>
    <xf numFmtId="0" fontId="9" fillId="0" borderId="23" xfId="60" applyNumberFormat="1" applyFont="1" applyFill="1" applyBorder="1" applyAlignment="1" applyProtection="1">
      <alignment horizontal="left"/>
      <protection/>
    </xf>
    <xf numFmtId="0" fontId="9" fillId="0" borderId="13" xfId="60" applyNumberFormat="1" applyFont="1" applyFill="1" applyBorder="1" applyAlignment="1" applyProtection="1">
      <alignment horizontal="left"/>
      <protection/>
    </xf>
    <xf numFmtId="0" fontId="9" fillId="0" borderId="15" xfId="60" applyNumberFormat="1" applyFont="1" applyFill="1" applyBorder="1" applyAlignment="1" applyProtection="1">
      <alignment horizontal="left"/>
      <protection/>
    </xf>
    <xf numFmtId="0" fontId="10" fillId="0" borderId="14" xfId="60" applyNumberFormat="1" applyFont="1" applyFill="1" applyBorder="1" applyAlignment="1" applyProtection="1">
      <alignment horizontal="left"/>
      <protection/>
    </xf>
    <xf numFmtId="0" fontId="5" fillId="0" borderId="14" xfId="60" applyNumberFormat="1" applyFont="1" applyFill="1" applyBorder="1" applyAlignment="1" applyProtection="1">
      <alignment horizontal="left" vertical="center"/>
      <protection/>
    </xf>
    <xf numFmtId="0" fontId="12" fillId="0" borderId="14" xfId="60" applyNumberFormat="1" applyFont="1" applyFill="1" applyBorder="1" applyAlignment="1" applyProtection="1">
      <alignment horizontal="left"/>
      <protection/>
    </xf>
    <xf numFmtId="164" fontId="10" fillId="37" borderId="14" xfId="0" applyNumberFormat="1" applyFont="1" applyFill="1" applyBorder="1" applyAlignment="1">
      <alignment horizontal="center"/>
    </xf>
    <xf numFmtId="164" fontId="9" fillId="0" borderId="14" xfId="60" applyNumberFormat="1" applyFont="1" applyFill="1" applyBorder="1" applyAlignment="1" applyProtection="1">
      <alignment horizontal="left"/>
      <protection/>
    </xf>
    <xf numFmtId="0" fontId="10" fillId="0" borderId="13" xfId="0" applyFont="1" applyBorder="1" applyAlignment="1">
      <alignment horizontal="center"/>
    </xf>
    <xf numFmtId="0" fontId="10" fillId="0" borderId="13" xfId="0" applyFont="1" applyBorder="1" applyAlignment="1">
      <alignment/>
    </xf>
    <xf numFmtId="165" fontId="10" fillId="0" borderId="13" xfId="0" applyNumberFormat="1" applyFont="1" applyBorder="1" applyAlignment="1">
      <alignment horizontal="center"/>
    </xf>
    <xf numFmtId="14" fontId="10" fillId="0" borderId="13" xfId="0" applyNumberFormat="1" applyFont="1" applyBorder="1" applyAlignment="1">
      <alignment horizontal="left"/>
    </xf>
    <xf numFmtId="164" fontId="10" fillId="0" borderId="13" xfId="0" applyNumberFormat="1" applyFont="1" applyBorder="1" applyAlignment="1">
      <alignment horizontal="center" wrapText="1"/>
    </xf>
    <xf numFmtId="164" fontId="10" fillId="0" borderId="13" xfId="0" applyNumberFormat="1" applyFont="1" applyBorder="1" applyAlignment="1">
      <alignment horizontal="center"/>
    </xf>
    <xf numFmtId="0" fontId="10" fillId="0" borderId="13" xfId="0" applyFont="1" applyBorder="1" applyAlignment="1">
      <alignment horizontal="left"/>
    </xf>
    <xf numFmtId="0" fontId="10" fillId="0" borderId="14" xfId="0" applyFont="1" applyBorder="1" applyAlignment="1">
      <alignment/>
    </xf>
    <xf numFmtId="165" fontId="10" fillId="0" borderId="14" xfId="0" applyNumberFormat="1" applyFont="1" applyBorder="1" applyAlignment="1">
      <alignment horizontal="center"/>
    </xf>
    <xf numFmtId="14" fontId="10" fillId="0" borderId="14" xfId="0" applyNumberFormat="1" applyFont="1" applyBorder="1" applyAlignment="1">
      <alignment horizontal="left"/>
    </xf>
    <xf numFmtId="164" fontId="10" fillId="0" borderId="14" xfId="0" applyNumberFormat="1" applyFont="1" applyBorder="1" applyAlignment="1">
      <alignment horizontal="center" wrapText="1"/>
    </xf>
    <xf numFmtId="0" fontId="10" fillId="0" borderId="14" xfId="0" applyFont="1" applyBorder="1" applyAlignment="1">
      <alignment horizontal="left"/>
    </xf>
    <xf numFmtId="164" fontId="8" fillId="0" borderId="14" xfId="0" applyNumberFormat="1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4" fillId="0" borderId="25" xfId="60" applyNumberFormat="1" applyFont="1" applyFill="1" applyBorder="1" applyAlignment="1" applyProtection="1">
      <alignment horizontal="center" vertical="center"/>
      <protection/>
    </xf>
    <xf numFmtId="0" fontId="5" fillId="0" borderId="25" xfId="60" applyNumberFormat="1" applyFont="1" applyFill="1" applyBorder="1" applyAlignment="1" applyProtection="1">
      <alignment horizontal="center" vertical="center"/>
      <protection/>
    </xf>
    <xf numFmtId="0" fontId="14" fillId="0" borderId="26" xfId="60" applyFont="1" applyBorder="1" applyAlignment="1">
      <alignment horizontal="center" vertical="center"/>
    </xf>
    <xf numFmtId="0" fontId="14" fillId="0" borderId="22" xfId="60" applyFont="1" applyBorder="1" applyAlignment="1">
      <alignment horizontal="center" vertical="center"/>
    </xf>
    <xf numFmtId="14" fontId="10" fillId="0" borderId="14" xfId="60" applyNumberFormat="1" applyFont="1" applyFill="1" applyBorder="1" applyAlignment="1" applyProtection="1">
      <alignment horizontal="left" vertical="center"/>
      <protection/>
    </xf>
    <xf numFmtId="0" fontId="14" fillId="0" borderId="16" xfId="60" applyNumberFormat="1" applyFont="1" applyFill="1" applyBorder="1" applyAlignment="1" applyProtection="1">
      <alignment horizontal="center" vertical="center"/>
      <protection/>
    </xf>
    <xf numFmtId="0" fontId="70" fillId="0" borderId="13" xfId="0" applyFont="1" applyBorder="1" applyAlignment="1">
      <alignment/>
    </xf>
    <xf numFmtId="14" fontId="9" fillId="0" borderId="15" xfId="0" applyNumberFormat="1" applyFont="1" applyBorder="1" applyAlignment="1">
      <alignment horizontal="left" vertical="center" wrapText="1"/>
    </xf>
    <xf numFmtId="0" fontId="11" fillId="0" borderId="14" xfId="0" applyFont="1" applyBorder="1" applyAlignment="1">
      <alignment horizontal="center"/>
    </xf>
    <xf numFmtId="164" fontId="11" fillId="0" borderId="14" xfId="0" applyNumberFormat="1" applyFont="1" applyFill="1" applyBorder="1" applyAlignment="1">
      <alignment horizontal="left" vertical="center" wrapText="1"/>
    </xf>
    <xf numFmtId="0" fontId="70" fillId="0" borderId="15" xfId="0" applyFont="1" applyBorder="1" applyAlignment="1">
      <alignment/>
    </xf>
    <xf numFmtId="0" fontId="9" fillId="33" borderId="15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left" vertical="center" wrapText="1"/>
    </xf>
    <xf numFmtId="165" fontId="9" fillId="33" borderId="15" xfId="0" applyNumberFormat="1" applyFont="1" applyFill="1" applyBorder="1" applyAlignment="1">
      <alignment horizontal="center" vertical="center" wrapText="1"/>
    </xf>
    <xf numFmtId="14" fontId="9" fillId="33" borderId="15" xfId="0" applyNumberFormat="1" applyFont="1" applyFill="1" applyBorder="1" applyAlignment="1">
      <alignment horizontal="center" vertical="center" wrapText="1"/>
    </xf>
    <xf numFmtId="0" fontId="70" fillId="0" borderId="12" xfId="0" applyFont="1" applyBorder="1" applyAlignment="1">
      <alignment/>
    </xf>
    <xf numFmtId="0" fontId="70" fillId="0" borderId="11" xfId="0" applyFont="1" applyBorder="1" applyAlignment="1">
      <alignment/>
    </xf>
    <xf numFmtId="0" fontId="70" fillId="0" borderId="23" xfId="0" applyFont="1" applyBorder="1" applyAlignment="1">
      <alignment/>
    </xf>
    <xf numFmtId="0" fontId="23" fillId="0" borderId="0" xfId="0" applyFont="1" applyAlignment="1">
      <alignment horizontal="center"/>
    </xf>
    <xf numFmtId="0" fontId="67" fillId="0" borderId="0" xfId="0" applyFont="1" applyAlignment="1">
      <alignment/>
    </xf>
    <xf numFmtId="0" fontId="67" fillId="0" borderId="0" xfId="0" applyFont="1" applyAlignment="1">
      <alignment horizontal="left"/>
    </xf>
    <xf numFmtId="0" fontId="24" fillId="0" borderId="0" xfId="0" applyFont="1" applyBorder="1" applyAlignment="1">
      <alignment/>
    </xf>
    <xf numFmtId="164" fontId="10" fillId="37" borderId="14" xfId="0" applyNumberFormat="1" applyFont="1" applyFill="1" applyBorder="1" applyAlignment="1">
      <alignment horizontal="center"/>
    </xf>
    <xf numFmtId="165" fontId="5" fillId="0" borderId="0" xfId="60" applyNumberFormat="1" applyFont="1" applyFill="1" applyBorder="1" applyAlignment="1" applyProtection="1">
      <alignment horizontal="center" vertical="center"/>
      <protection/>
    </xf>
    <xf numFmtId="0" fontId="10" fillId="0" borderId="0" xfId="60" applyNumberFormat="1" applyFont="1" applyFill="1" applyBorder="1" applyAlignment="1" applyProtection="1">
      <alignment horizontal="center" vertical="center"/>
      <protection/>
    </xf>
    <xf numFmtId="0" fontId="10" fillId="0" borderId="0" xfId="60" applyNumberFormat="1" applyFont="1" applyFill="1" applyBorder="1" applyAlignment="1" applyProtection="1">
      <alignment horizontal="left" vertical="center"/>
      <protection/>
    </xf>
    <xf numFmtId="0" fontId="10" fillId="0" borderId="0" xfId="60" applyNumberFormat="1" applyFont="1" applyFill="1" applyBorder="1" applyAlignment="1" applyProtection="1">
      <alignment/>
      <protection/>
    </xf>
    <xf numFmtId="164" fontId="10" fillId="37" borderId="13" xfId="0" applyNumberFormat="1" applyFont="1" applyFill="1" applyBorder="1" applyAlignment="1">
      <alignment horizontal="center"/>
    </xf>
    <xf numFmtId="0" fontId="9" fillId="0" borderId="0" xfId="60" applyNumberFormat="1" applyFont="1" applyFill="1" applyBorder="1" applyAlignment="1" applyProtection="1">
      <alignment horizontal="center"/>
      <protection/>
    </xf>
    <xf numFmtId="165" fontId="9" fillId="0" borderId="0" xfId="60" applyNumberFormat="1" applyFont="1" applyFill="1" applyBorder="1" applyAlignment="1" applyProtection="1">
      <alignment/>
      <protection/>
    </xf>
    <xf numFmtId="0" fontId="9" fillId="0" borderId="0" xfId="60" applyNumberFormat="1" applyFont="1" applyFill="1" applyBorder="1" applyAlignment="1" applyProtection="1">
      <alignment horizontal="left"/>
      <protection/>
    </xf>
    <xf numFmtId="165" fontId="9" fillId="0" borderId="14" xfId="60" applyNumberFormat="1" applyFont="1" applyFill="1" applyBorder="1" applyAlignment="1" applyProtection="1" quotePrefix="1">
      <alignment/>
      <protection/>
    </xf>
    <xf numFmtId="164" fontId="69" fillId="0" borderId="14" xfId="60" applyNumberFormat="1" applyFont="1" applyFill="1" applyBorder="1" applyAlignment="1" applyProtection="1">
      <alignment horizontal="center"/>
      <protection/>
    </xf>
    <xf numFmtId="164" fontId="69" fillId="37" borderId="14" xfId="0" applyNumberFormat="1" applyFont="1" applyFill="1" applyBorder="1" applyAlignment="1">
      <alignment horizontal="center"/>
    </xf>
    <xf numFmtId="164" fontId="69" fillId="33" borderId="14" xfId="0" applyNumberFormat="1" applyFont="1" applyFill="1" applyBorder="1" applyAlignment="1">
      <alignment horizontal="center" vertical="center" wrapText="1"/>
    </xf>
    <xf numFmtId="164" fontId="69" fillId="0" borderId="13" xfId="60" applyNumberFormat="1" applyFont="1" applyFill="1" applyBorder="1" applyAlignment="1" applyProtection="1">
      <alignment horizontal="center"/>
      <protection/>
    </xf>
    <xf numFmtId="164" fontId="69" fillId="0" borderId="14" xfId="0" applyNumberFormat="1" applyFont="1" applyBorder="1" applyAlignment="1">
      <alignment horizontal="center" wrapText="1"/>
    </xf>
    <xf numFmtId="164" fontId="10" fillId="0" borderId="14" xfId="0" applyNumberFormat="1" applyFont="1" applyFill="1" applyBorder="1" applyAlignment="1">
      <alignment horizontal="center" wrapText="1"/>
    </xf>
    <xf numFmtId="164" fontId="69" fillId="0" borderId="11" xfId="60" applyNumberFormat="1" applyFont="1" applyFill="1" applyBorder="1" applyAlignment="1" applyProtection="1">
      <alignment horizontal="center"/>
      <protection/>
    </xf>
    <xf numFmtId="0" fontId="71" fillId="0" borderId="15" xfId="0" applyFont="1" applyBorder="1" applyAlignment="1">
      <alignment horizontal="center"/>
    </xf>
    <xf numFmtId="0" fontId="26" fillId="0" borderId="11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164" fontId="10" fillId="37" borderId="11" xfId="0" applyNumberFormat="1" applyFont="1" applyFill="1" applyBorder="1" applyAlignment="1">
      <alignment horizontal="center"/>
    </xf>
    <xf numFmtId="0" fontId="71" fillId="0" borderId="13" xfId="0" applyFont="1" applyBorder="1" applyAlignment="1">
      <alignment horizontal="center"/>
    </xf>
    <xf numFmtId="0" fontId="71" fillId="0" borderId="14" xfId="0" applyFont="1" applyBorder="1" applyAlignment="1">
      <alignment horizontal="center"/>
    </xf>
    <xf numFmtId="164" fontId="10" fillId="37" borderId="15" xfId="0" applyNumberFormat="1" applyFont="1" applyFill="1" applyBorder="1" applyAlignment="1">
      <alignment horizontal="center"/>
    </xf>
    <xf numFmtId="0" fontId="72" fillId="0" borderId="13" xfId="0" applyFont="1" applyBorder="1" applyAlignment="1">
      <alignment horizontal="center"/>
    </xf>
    <xf numFmtId="0" fontId="72" fillId="0" borderId="14" xfId="0" applyFont="1" applyBorder="1" applyAlignment="1">
      <alignment horizontal="center"/>
    </xf>
    <xf numFmtId="0" fontId="72" fillId="0" borderId="15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5" xfId="0" applyFont="1" applyBorder="1" applyAlignment="1">
      <alignment/>
    </xf>
    <xf numFmtId="165" fontId="10" fillId="0" borderId="15" xfId="0" applyNumberFormat="1" applyFont="1" applyBorder="1" applyAlignment="1">
      <alignment horizontal="center"/>
    </xf>
    <xf numFmtId="14" fontId="10" fillId="0" borderId="15" xfId="0" applyNumberFormat="1" applyFont="1" applyBorder="1" applyAlignment="1">
      <alignment horizontal="left"/>
    </xf>
    <xf numFmtId="164" fontId="10" fillId="0" borderId="15" xfId="0" applyNumberFormat="1" applyFont="1" applyBorder="1" applyAlignment="1">
      <alignment horizontal="center" wrapText="1"/>
    </xf>
    <xf numFmtId="164" fontId="10" fillId="0" borderId="15" xfId="0" applyNumberFormat="1" applyFont="1" applyBorder="1" applyAlignment="1">
      <alignment horizontal="center"/>
    </xf>
    <xf numFmtId="0" fontId="10" fillId="0" borderId="15" xfId="0" applyFont="1" applyBorder="1" applyAlignment="1">
      <alignment horizontal="left"/>
    </xf>
    <xf numFmtId="0" fontId="72" fillId="0" borderId="12" xfId="0" applyFont="1" applyBorder="1" applyAlignment="1">
      <alignment horizontal="center"/>
    </xf>
    <xf numFmtId="0" fontId="72" fillId="0" borderId="11" xfId="0" applyFont="1" applyBorder="1" applyAlignment="1">
      <alignment horizontal="center"/>
    </xf>
    <xf numFmtId="0" fontId="72" fillId="0" borderId="23" xfId="0" applyFont="1" applyBorder="1" applyAlignment="1">
      <alignment horizontal="center"/>
    </xf>
    <xf numFmtId="14" fontId="9" fillId="33" borderId="14" xfId="0" applyNumberFormat="1" applyFont="1" applyFill="1" applyBorder="1" applyAlignment="1">
      <alignment horizontal="left" vertical="center" wrapText="1"/>
    </xf>
    <xf numFmtId="0" fontId="5" fillId="0" borderId="10" xfId="60" applyNumberFormat="1" applyFont="1" applyFill="1" applyBorder="1" applyAlignment="1" applyProtection="1">
      <alignment horizontal="left" vertical="center"/>
      <protection/>
    </xf>
    <xf numFmtId="0" fontId="9" fillId="0" borderId="13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9" fillId="36" borderId="14" xfId="0" applyFont="1" applyFill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14" fontId="9" fillId="0" borderId="13" xfId="0" applyNumberFormat="1" applyFont="1" applyBorder="1" applyAlignment="1">
      <alignment wrapText="1"/>
    </xf>
    <xf numFmtId="14" fontId="9" fillId="0" borderId="14" xfId="0" applyNumberFormat="1" applyFont="1" applyBorder="1" applyAlignment="1">
      <alignment wrapText="1"/>
    </xf>
    <xf numFmtId="14" fontId="9" fillId="33" borderId="14" xfId="0" applyNumberFormat="1" applyFont="1" applyFill="1" applyBorder="1" applyAlignment="1">
      <alignment vertical="center" wrapText="1"/>
    </xf>
    <xf numFmtId="14" fontId="9" fillId="36" borderId="14" xfId="0" applyNumberFormat="1" applyFont="1" applyFill="1" applyBorder="1" applyAlignment="1">
      <alignment wrapText="1"/>
    </xf>
    <xf numFmtId="14" fontId="9" fillId="36" borderId="14" xfId="0" applyNumberFormat="1" applyFont="1" applyFill="1" applyBorder="1" applyAlignment="1">
      <alignment vertical="center" wrapText="1"/>
    </xf>
    <xf numFmtId="0" fontId="71" fillId="0" borderId="13" xfId="0" applyNumberFormat="1" applyFont="1" applyBorder="1" applyAlignment="1">
      <alignment horizontal="center"/>
    </xf>
    <xf numFmtId="0" fontId="71" fillId="0" borderId="14" xfId="0" applyNumberFormat="1" applyFont="1" applyBorder="1" applyAlignment="1">
      <alignment horizontal="center"/>
    </xf>
    <xf numFmtId="0" fontId="71" fillId="0" borderId="15" xfId="0" applyNumberFormat="1" applyFont="1" applyBorder="1" applyAlignment="1">
      <alignment horizontal="center"/>
    </xf>
    <xf numFmtId="0" fontId="68" fillId="0" borderId="0" xfId="0" applyFont="1" applyAlignment="1">
      <alignment horizontal="center"/>
    </xf>
    <xf numFmtId="0" fontId="68" fillId="0" borderId="27" xfId="0" applyFont="1" applyBorder="1" applyAlignment="1">
      <alignment horizontal="center"/>
    </xf>
    <xf numFmtId="0" fontId="68" fillId="0" borderId="28" xfId="0" applyFont="1" applyBorder="1" applyAlignment="1">
      <alignment horizontal="center"/>
    </xf>
    <xf numFmtId="0" fontId="6" fillId="0" borderId="0" xfId="0" applyFont="1" applyBorder="1" applyAlignment="1">
      <alignment horizontal="left" wrapText="1"/>
    </xf>
    <xf numFmtId="0" fontId="14" fillId="0" borderId="25" xfId="60" applyNumberFormat="1" applyFont="1" applyFill="1" applyBorder="1" applyAlignment="1" applyProtection="1">
      <alignment horizontal="center" vertical="center"/>
      <protection/>
    </xf>
    <xf numFmtId="0" fontId="14" fillId="0" borderId="22" xfId="60" applyNumberFormat="1" applyFont="1" applyFill="1" applyBorder="1" applyAlignment="1" applyProtection="1">
      <alignment horizontal="center" vertical="center"/>
      <protection/>
    </xf>
    <xf numFmtId="0" fontId="14" fillId="0" borderId="29" xfId="60" applyNumberFormat="1" applyFont="1" applyFill="1" applyBorder="1" applyAlignment="1" applyProtection="1">
      <alignment horizontal="center" vertical="center"/>
      <protection/>
    </xf>
    <xf numFmtId="0" fontId="14" fillId="0" borderId="30" xfId="60" applyNumberFormat="1" applyFont="1" applyFill="1" applyBorder="1" applyAlignment="1" applyProtection="1">
      <alignment horizontal="center" vertical="center" wrapText="1"/>
      <protection/>
    </xf>
    <xf numFmtId="0" fontId="14" fillId="0" borderId="16" xfId="60" applyNumberFormat="1" applyFont="1" applyFill="1" applyBorder="1" applyAlignment="1" applyProtection="1">
      <alignment horizontal="center" vertical="center" wrapText="1"/>
      <protection/>
    </xf>
    <xf numFmtId="0" fontId="14" fillId="0" borderId="25" xfId="60" applyNumberFormat="1" applyFont="1" applyFill="1" applyBorder="1" applyAlignment="1" applyProtection="1">
      <alignment horizontal="center" vertical="center" wrapText="1"/>
      <protection/>
    </xf>
    <xf numFmtId="14" fontId="14" fillId="0" borderId="31" xfId="60" applyNumberFormat="1" applyFont="1" applyFill="1" applyBorder="1" applyAlignment="1" applyProtection="1">
      <alignment horizontal="center" vertical="center"/>
      <protection/>
    </xf>
    <xf numFmtId="14" fontId="14" fillId="0" borderId="25" xfId="60" applyNumberFormat="1" applyFont="1" applyFill="1" applyBorder="1" applyAlignment="1" applyProtection="1">
      <alignment horizontal="center" vertical="center"/>
      <protection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4" fillId="0" borderId="32" xfId="60" applyNumberFormat="1" applyFont="1" applyFill="1" applyBorder="1" applyAlignment="1" applyProtection="1">
      <alignment horizontal="center" vertical="center"/>
      <protection/>
    </xf>
    <xf numFmtId="0" fontId="14" fillId="0" borderId="33" xfId="60" applyNumberFormat="1" applyFont="1" applyFill="1" applyBorder="1" applyAlignment="1" applyProtection="1">
      <alignment horizontal="center" vertical="center"/>
      <protection/>
    </xf>
    <xf numFmtId="0" fontId="14" fillId="0" borderId="34" xfId="60" applyNumberFormat="1" applyFont="1" applyFill="1" applyBorder="1" applyAlignment="1" applyProtection="1">
      <alignment horizontal="center" vertical="center"/>
      <protection/>
    </xf>
    <xf numFmtId="0" fontId="14" fillId="0" borderId="35" xfId="60" applyNumberFormat="1" applyFont="1" applyFill="1" applyBorder="1" applyAlignment="1" applyProtection="1">
      <alignment horizontal="center" vertical="center"/>
      <protection/>
    </xf>
    <xf numFmtId="0" fontId="14" fillId="0" borderId="30" xfId="60" applyNumberFormat="1" applyFont="1" applyFill="1" applyBorder="1" applyAlignment="1" applyProtection="1">
      <alignment horizontal="center" vertical="center"/>
      <protection/>
    </xf>
    <xf numFmtId="0" fontId="14" fillId="0" borderId="16" xfId="60" applyNumberFormat="1" applyFont="1" applyFill="1" applyBorder="1" applyAlignment="1" applyProtection="1">
      <alignment horizontal="center" vertical="center"/>
      <protection/>
    </xf>
    <xf numFmtId="165" fontId="14" fillId="0" borderId="25" xfId="6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Border="1" applyAlignment="1">
      <alignment horizontal="center" vertical="center" wrapText="1"/>
    </xf>
    <xf numFmtId="0" fontId="5" fillId="0" borderId="35" xfId="60" applyNumberFormat="1" applyFont="1" applyFill="1" applyBorder="1" applyAlignment="1" applyProtection="1">
      <alignment horizontal="center" vertical="center"/>
      <protection/>
    </xf>
    <xf numFmtId="0" fontId="5" fillId="0" borderId="30" xfId="60" applyNumberFormat="1" applyFont="1" applyFill="1" applyBorder="1" applyAlignment="1" applyProtection="1">
      <alignment horizontal="center" vertical="center" wrapText="1"/>
      <protection/>
    </xf>
    <xf numFmtId="0" fontId="5" fillId="0" borderId="30" xfId="60" applyNumberFormat="1" applyFont="1" applyFill="1" applyBorder="1" applyAlignment="1" applyProtection="1">
      <alignment horizontal="center" vertical="center"/>
      <protection/>
    </xf>
    <xf numFmtId="0" fontId="5" fillId="0" borderId="25" xfId="60" applyNumberFormat="1" applyFont="1" applyFill="1" applyBorder="1" applyAlignment="1" applyProtection="1">
      <alignment horizontal="center" vertical="center"/>
      <protection/>
    </xf>
    <xf numFmtId="165" fontId="5" fillId="0" borderId="25" xfId="60" applyNumberFormat="1" applyFont="1" applyFill="1" applyBorder="1" applyAlignment="1" applyProtection="1">
      <alignment horizontal="center" vertical="center"/>
      <protection/>
    </xf>
    <xf numFmtId="14" fontId="5" fillId="0" borderId="31" xfId="60" applyNumberFormat="1" applyFont="1" applyFill="1" applyBorder="1" applyAlignment="1" applyProtection="1">
      <alignment horizontal="center" vertical="center"/>
      <protection/>
    </xf>
    <xf numFmtId="14" fontId="5" fillId="0" borderId="25" xfId="60" applyNumberFormat="1" applyFont="1" applyFill="1" applyBorder="1" applyAlignment="1" applyProtection="1">
      <alignment horizontal="center" vertical="center"/>
      <protection/>
    </xf>
    <xf numFmtId="0" fontId="5" fillId="0" borderId="32" xfId="60" applyNumberFormat="1" applyFont="1" applyFill="1" applyBorder="1" applyAlignment="1" applyProtection="1">
      <alignment horizontal="center" vertical="center"/>
      <protection/>
    </xf>
    <xf numFmtId="0" fontId="5" fillId="0" borderId="33" xfId="60" applyNumberFormat="1" applyFont="1" applyFill="1" applyBorder="1" applyAlignment="1" applyProtection="1">
      <alignment horizontal="center" vertical="center"/>
      <protection/>
    </xf>
    <xf numFmtId="0" fontId="5" fillId="0" borderId="34" xfId="60" applyNumberFormat="1" applyFont="1" applyFill="1" applyBorder="1" applyAlignment="1" applyProtection="1">
      <alignment horizontal="center" vertical="center"/>
      <protection/>
    </xf>
    <xf numFmtId="0" fontId="5" fillId="0" borderId="30" xfId="60" applyNumberFormat="1" applyFont="1" applyFill="1" applyBorder="1" applyAlignment="1" applyProtection="1">
      <alignment horizontal="center" vertical="center" wrapText="1"/>
      <protection/>
    </xf>
    <xf numFmtId="0" fontId="5" fillId="0" borderId="16" xfId="60" applyNumberFormat="1" applyFont="1" applyFill="1" applyBorder="1" applyAlignment="1" applyProtection="1">
      <alignment horizontal="center" vertical="center" wrapText="1"/>
      <protection/>
    </xf>
    <xf numFmtId="0" fontId="5" fillId="0" borderId="22" xfId="60" applyNumberFormat="1" applyFont="1" applyFill="1" applyBorder="1" applyAlignment="1" applyProtection="1">
      <alignment horizontal="center" vertical="center"/>
      <protection/>
    </xf>
    <xf numFmtId="0" fontId="5" fillId="0" borderId="29" xfId="60" applyNumberFormat="1" applyFont="1" applyFill="1" applyBorder="1" applyAlignment="1" applyProtection="1">
      <alignment horizontal="center" vertical="center"/>
      <protection/>
    </xf>
    <xf numFmtId="0" fontId="5" fillId="0" borderId="25" xfId="60" applyNumberFormat="1" applyFont="1" applyFill="1" applyBorder="1" applyAlignment="1" applyProtection="1">
      <alignment horizontal="center" vertical="center" wrapText="1"/>
      <protection/>
    </xf>
    <xf numFmtId="0" fontId="21" fillId="0" borderId="17" xfId="60" applyFont="1" applyBorder="1" applyAlignment="1">
      <alignment horizontal="left" vertical="top"/>
    </xf>
    <xf numFmtId="0" fontId="14" fillId="0" borderId="26" xfId="60" applyFont="1" applyBorder="1" applyAlignment="1">
      <alignment horizontal="center" vertical="center"/>
    </xf>
    <xf numFmtId="0" fontId="14" fillId="0" borderId="22" xfId="60" applyFont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14" fillId="0" borderId="29" xfId="0" applyFont="1" applyFill="1" applyBorder="1" applyAlignment="1">
      <alignment horizontal="center" vertical="center"/>
    </xf>
    <xf numFmtId="165" fontId="14" fillId="0" borderId="26" xfId="60" applyNumberFormat="1" applyFont="1" applyBorder="1" applyAlignment="1">
      <alignment horizontal="center" vertical="center"/>
    </xf>
    <xf numFmtId="165" fontId="14" fillId="0" borderId="22" xfId="60" applyNumberFormat="1" applyFont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/>
    </xf>
    <xf numFmtId="14" fontId="14" fillId="0" borderId="22" xfId="60" applyNumberFormat="1" applyFont="1" applyBorder="1" applyAlignment="1">
      <alignment horizontal="center" vertical="center"/>
    </xf>
    <xf numFmtId="14" fontId="14" fillId="0" borderId="29" xfId="60" applyNumberFormat="1" applyFont="1" applyBorder="1" applyAlignment="1">
      <alignment horizontal="center" vertical="center"/>
    </xf>
    <xf numFmtId="0" fontId="14" fillId="0" borderId="32" xfId="60" applyFont="1" applyBorder="1" applyAlignment="1">
      <alignment horizontal="center" vertical="center"/>
    </xf>
    <xf numFmtId="0" fontId="14" fillId="0" borderId="33" xfId="60" applyFont="1" applyBorder="1" applyAlignment="1">
      <alignment horizontal="center" vertical="center"/>
    </xf>
    <xf numFmtId="0" fontId="14" fillId="0" borderId="22" xfId="60" applyFont="1" applyBorder="1" applyAlignment="1">
      <alignment horizontal="center" vertical="center"/>
    </xf>
    <xf numFmtId="0" fontId="14" fillId="0" borderId="29" xfId="60" applyFont="1" applyBorder="1" applyAlignment="1">
      <alignment horizontal="center" vertical="center"/>
    </xf>
    <xf numFmtId="0" fontId="14" fillId="0" borderId="22" xfId="60" applyFont="1" applyBorder="1" applyAlignment="1">
      <alignment horizontal="left" vertical="center"/>
    </xf>
    <xf numFmtId="0" fontId="14" fillId="0" borderId="29" xfId="60" applyFont="1" applyBorder="1" applyAlignment="1">
      <alignment horizontal="left" vertical="center"/>
    </xf>
    <xf numFmtId="0" fontId="23" fillId="0" borderId="0" xfId="0" applyFont="1" applyAlignment="1">
      <alignment horizontal="center"/>
    </xf>
    <xf numFmtId="0" fontId="25" fillId="0" borderId="0" xfId="0" applyNumberFormat="1" applyFont="1" applyAlignment="1">
      <alignment horizontal="center"/>
    </xf>
    <xf numFmtId="0" fontId="14" fillId="0" borderId="22" xfId="60" applyFont="1" applyBorder="1" applyAlignment="1">
      <alignment horizontal="center" vertical="center" wrapText="1"/>
    </xf>
    <xf numFmtId="0" fontId="14" fillId="0" borderId="29" xfId="6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555555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190500</xdr:colOff>
      <xdr:row>2</xdr:row>
      <xdr:rowOff>28575</xdr:rowOff>
    </xdr:from>
    <xdr:to>
      <xdr:col>12</xdr:col>
      <xdr:colOff>485775</xdr:colOff>
      <xdr:row>2</xdr:row>
      <xdr:rowOff>28575</xdr:rowOff>
    </xdr:to>
    <xdr:sp>
      <xdr:nvSpPr>
        <xdr:cNvPr id="1" name="Straight Connector 1"/>
        <xdr:cNvSpPr>
          <a:spLocks/>
        </xdr:cNvSpPr>
      </xdr:nvSpPr>
      <xdr:spPr>
        <a:xfrm flipV="1">
          <a:off x="6181725" y="485775"/>
          <a:ext cx="1847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209550</xdr:colOff>
      <xdr:row>2</xdr:row>
      <xdr:rowOff>0</xdr:rowOff>
    </xdr:from>
    <xdr:to>
      <xdr:col>3</xdr:col>
      <xdr:colOff>1095375</xdr:colOff>
      <xdr:row>2</xdr:row>
      <xdr:rowOff>9525</xdr:rowOff>
    </xdr:to>
    <xdr:sp>
      <xdr:nvSpPr>
        <xdr:cNvPr id="2" name="Straight Connector 2"/>
        <xdr:cNvSpPr>
          <a:spLocks/>
        </xdr:cNvSpPr>
      </xdr:nvSpPr>
      <xdr:spPr>
        <a:xfrm flipV="1">
          <a:off x="1352550" y="457200"/>
          <a:ext cx="15811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7"/>
  <sheetViews>
    <sheetView tabSelected="1" zoomScalePageLayoutView="0" workbookViewId="0" topLeftCell="A1">
      <selection activeCell="K5" sqref="K5"/>
    </sheetView>
  </sheetViews>
  <sheetFormatPr defaultColWidth="9.140625" defaultRowHeight="15"/>
  <cols>
    <col min="1" max="1" width="8.8515625" style="145" customWidth="1"/>
    <col min="2" max="2" width="33.00390625" style="0" customWidth="1"/>
    <col min="3" max="3" width="39.28125" style="0" customWidth="1"/>
    <col min="4" max="4" width="46.140625" style="0" customWidth="1"/>
  </cols>
  <sheetData>
    <row r="1" spans="1:4" ht="24.75" customHeight="1">
      <c r="A1" s="273" t="s">
        <v>641</v>
      </c>
      <c r="B1" s="273"/>
      <c r="C1" s="273"/>
      <c r="D1" s="273"/>
    </row>
    <row r="2" spans="1:4" ht="24.75" customHeight="1">
      <c r="A2" s="135"/>
      <c r="B2" s="136"/>
      <c r="C2" s="136"/>
      <c r="D2" s="136"/>
    </row>
    <row r="3" spans="1:4" ht="24.75" customHeight="1">
      <c r="A3" s="137" t="s">
        <v>642</v>
      </c>
      <c r="B3" s="274" t="s">
        <v>643</v>
      </c>
      <c r="C3" s="275"/>
      <c r="D3" s="137" t="s">
        <v>644</v>
      </c>
    </row>
    <row r="4" spans="1:4" ht="24.75" customHeight="1">
      <c r="A4" s="138">
        <v>1</v>
      </c>
      <c r="B4" s="139" t="s">
        <v>645</v>
      </c>
      <c r="C4" s="140"/>
      <c r="D4" s="141">
        <v>1</v>
      </c>
    </row>
    <row r="5" spans="1:4" ht="24.75" customHeight="1">
      <c r="A5" s="138">
        <v>2</v>
      </c>
      <c r="B5" s="139" t="s">
        <v>646</v>
      </c>
      <c r="C5" s="140"/>
      <c r="D5" s="141">
        <v>4</v>
      </c>
    </row>
    <row r="6" spans="1:4" ht="24.75" customHeight="1">
      <c r="A6" s="138">
        <v>3</v>
      </c>
      <c r="B6" s="139" t="s">
        <v>651</v>
      </c>
      <c r="C6" s="140"/>
      <c r="D6" s="141">
        <v>6</v>
      </c>
    </row>
    <row r="7" spans="1:4" ht="24.75" customHeight="1">
      <c r="A7" s="138">
        <v>4</v>
      </c>
      <c r="B7" s="139" t="s">
        <v>647</v>
      </c>
      <c r="C7" s="140"/>
      <c r="D7" s="141">
        <v>10</v>
      </c>
    </row>
    <row r="8" spans="1:4" ht="24.75" customHeight="1">
      <c r="A8" s="138">
        <v>5</v>
      </c>
      <c r="B8" s="139" t="s">
        <v>648</v>
      </c>
      <c r="C8" s="140"/>
      <c r="D8" s="141">
        <v>12</v>
      </c>
    </row>
    <row r="9" spans="1:4" ht="24.75" customHeight="1">
      <c r="A9" s="138">
        <v>6</v>
      </c>
      <c r="B9" s="139" t="s">
        <v>649</v>
      </c>
      <c r="C9" s="140"/>
      <c r="D9" s="141">
        <v>14</v>
      </c>
    </row>
    <row r="10" spans="1:4" ht="24.75" customHeight="1">
      <c r="A10" s="138">
        <v>7</v>
      </c>
      <c r="B10" s="139" t="s">
        <v>650</v>
      </c>
      <c r="C10" s="140"/>
      <c r="D10" s="141">
        <v>18</v>
      </c>
    </row>
    <row r="11" spans="1:4" ht="24.75" customHeight="1">
      <c r="A11" s="138">
        <v>8</v>
      </c>
      <c r="B11" s="142" t="s">
        <v>652</v>
      </c>
      <c r="C11" s="143"/>
      <c r="D11" s="144">
        <v>19</v>
      </c>
    </row>
    <row r="12" spans="1:4" ht="24.75" customHeight="1">
      <c r="A12" s="135"/>
      <c r="B12" s="136"/>
      <c r="C12" s="136"/>
      <c r="D12" s="136"/>
    </row>
    <row r="13" spans="1:4" ht="24.75" customHeight="1">
      <c r="A13" s="135"/>
      <c r="B13" s="136"/>
      <c r="C13" s="136"/>
      <c r="D13" s="136"/>
    </row>
    <row r="14" spans="1:4" ht="24.75" customHeight="1">
      <c r="A14" s="135"/>
      <c r="B14" s="136"/>
      <c r="C14" s="136"/>
      <c r="D14" s="136"/>
    </row>
    <row r="15" spans="1:4" ht="24.75" customHeight="1">
      <c r="A15" s="135"/>
      <c r="B15" s="136"/>
      <c r="C15" s="136"/>
      <c r="D15" s="136"/>
    </row>
    <row r="16" spans="1:4" ht="24.75" customHeight="1">
      <c r="A16" s="135"/>
      <c r="B16" s="136"/>
      <c r="C16" s="136"/>
      <c r="D16" s="136"/>
    </row>
    <row r="17" spans="1:4" ht="24.75" customHeight="1">
      <c r="A17" s="135"/>
      <c r="B17" s="136"/>
      <c r="C17" s="136"/>
      <c r="D17" s="136"/>
    </row>
    <row r="18" spans="1:4" ht="24.75" customHeight="1">
      <c r="A18" s="135"/>
      <c r="B18" s="136"/>
      <c r="C18" s="136"/>
      <c r="D18" s="136"/>
    </row>
    <row r="19" spans="1:4" ht="24.75" customHeight="1">
      <c r="A19" s="135"/>
      <c r="B19" s="136"/>
      <c r="C19" s="136"/>
      <c r="D19" s="136"/>
    </row>
    <row r="20" spans="1:4" ht="24.75" customHeight="1">
      <c r="A20" s="135"/>
      <c r="B20" s="136"/>
      <c r="C20" s="136"/>
      <c r="D20" s="136"/>
    </row>
    <row r="21" ht="24.75" customHeight="1"/>
    <row r="47" ht="15">
      <c r="C47" t="s">
        <v>1084</v>
      </c>
    </row>
  </sheetData>
  <sheetProtection/>
  <mergeCells count="2">
    <mergeCell ref="A1:D1"/>
    <mergeCell ref="B3:C3"/>
  </mergeCells>
  <printOptions/>
  <pageMargins left="0.98" right="0.7" top="0.48" bottom="0.75" header="0.2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7"/>
  <sheetViews>
    <sheetView zoomScalePageLayoutView="0" workbookViewId="0" topLeftCell="A1">
      <selection activeCell="Q12" sqref="Q12"/>
    </sheetView>
  </sheetViews>
  <sheetFormatPr defaultColWidth="9.140625" defaultRowHeight="18" customHeight="1"/>
  <cols>
    <col min="1" max="1" width="5.421875" style="1" customWidth="1"/>
    <col min="2" max="2" width="11.7109375" style="1" customWidth="1"/>
    <col min="3" max="3" width="10.421875" style="2" customWidth="1"/>
    <col min="4" max="4" width="24.8515625" style="1" customWidth="1"/>
    <col min="5" max="5" width="26.57421875" style="1" hidden="1" customWidth="1"/>
    <col min="6" max="6" width="12.28125" style="26" customWidth="1"/>
    <col min="7" max="7" width="12.28125" style="1" customWidth="1"/>
    <col min="8" max="8" width="6.421875" style="1" customWidth="1"/>
    <col min="9" max="11" width="6.421875" style="2" customWidth="1"/>
    <col min="12" max="12" width="10.421875" style="147" customWidth="1"/>
    <col min="13" max="13" width="11.8515625" style="147" customWidth="1"/>
    <col min="14" max="14" width="10.28125" style="1" customWidth="1"/>
    <col min="15" max="15" width="23.28125" style="1" customWidth="1"/>
    <col min="16" max="16384" width="9.140625" style="1" customWidth="1"/>
  </cols>
  <sheetData>
    <row r="1" spans="1:14" s="3" customFormat="1" ht="18" customHeight="1">
      <c r="A1" s="287" t="s">
        <v>568</v>
      </c>
      <c r="B1" s="287"/>
      <c r="C1" s="287"/>
      <c r="D1" s="287"/>
      <c r="E1" s="287"/>
      <c r="F1" s="287"/>
      <c r="H1" s="285" t="s">
        <v>569</v>
      </c>
      <c r="I1" s="285"/>
      <c r="J1" s="285"/>
      <c r="K1" s="285"/>
      <c r="L1" s="285"/>
      <c r="M1" s="285"/>
      <c r="N1" s="285"/>
    </row>
    <row r="2" spans="1:14" s="3" customFormat="1" ht="18" customHeight="1">
      <c r="A2" s="285" t="s">
        <v>570</v>
      </c>
      <c r="B2" s="285"/>
      <c r="C2" s="285"/>
      <c r="D2" s="285"/>
      <c r="E2" s="285"/>
      <c r="F2" s="285"/>
      <c r="H2" s="286" t="s">
        <v>571</v>
      </c>
      <c r="I2" s="286"/>
      <c r="J2" s="286"/>
      <c r="K2" s="286"/>
      <c r="L2" s="286"/>
      <c r="M2" s="286"/>
      <c r="N2" s="286"/>
    </row>
    <row r="3" spans="1:14" s="3" customFormat="1" ht="30" customHeight="1">
      <c r="A3" s="295" t="s">
        <v>572</v>
      </c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</row>
    <row r="4" spans="1:14" s="3" customFormat="1" ht="77.25" customHeight="1">
      <c r="A4" s="276" t="s">
        <v>1050</v>
      </c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</row>
    <row r="5" spans="1:14" s="3" customFormat="1" ht="26.25" customHeight="1">
      <c r="A5" s="101" t="s">
        <v>576</v>
      </c>
      <c r="B5" s="100"/>
      <c r="C5" s="100"/>
      <c r="D5" s="107"/>
      <c r="E5" s="107"/>
      <c r="F5" s="100"/>
      <c r="G5" s="100"/>
      <c r="H5" s="100"/>
      <c r="I5" s="100"/>
      <c r="J5" s="100"/>
      <c r="K5" s="100"/>
      <c r="L5" s="100"/>
      <c r="M5" s="100"/>
      <c r="N5" s="99"/>
    </row>
    <row r="6" spans="1:14" s="7" customFormat="1" ht="20.25" customHeight="1">
      <c r="A6" s="291" t="s">
        <v>0</v>
      </c>
      <c r="B6" s="278" t="s">
        <v>560</v>
      </c>
      <c r="C6" s="280" t="s">
        <v>567</v>
      </c>
      <c r="D6" s="277" t="s">
        <v>566</v>
      </c>
      <c r="E6" s="200"/>
      <c r="F6" s="294" t="s">
        <v>565</v>
      </c>
      <c r="G6" s="283" t="s">
        <v>1</v>
      </c>
      <c r="H6" s="288" t="s">
        <v>588</v>
      </c>
      <c r="I6" s="289"/>
      <c r="J6" s="290"/>
      <c r="K6" s="280" t="s">
        <v>561</v>
      </c>
      <c r="L6" s="282" t="s">
        <v>562</v>
      </c>
      <c r="M6" s="277" t="s">
        <v>564</v>
      </c>
      <c r="N6" s="277" t="s">
        <v>563</v>
      </c>
    </row>
    <row r="7" spans="1:14" s="7" customFormat="1" ht="35.25" customHeight="1">
      <c r="A7" s="291"/>
      <c r="B7" s="279"/>
      <c r="C7" s="292"/>
      <c r="D7" s="293"/>
      <c r="E7" s="205"/>
      <c r="F7" s="294"/>
      <c r="G7" s="284"/>
      <c r="H7" s="105" t="s">
        <v>573</v>
      </c>
      <c r="I7" s="106" t="s">
        <v>574</v>
      </c>
      <c r="J7" s="106" t="s">
        <v>575</v>
      </c>
      <c r="K7" s="281"/>
      <c r="L7" s="281"/>
      <c r="M7" s="277"/>
      <c r="N7" s="277"/>
    </row>
    <row r="8" spans="1:14" s="34" customFormat="1" ht="18.75" customHeight="1">
      <c r="A8" s="21">
        <v>1</v>
      </c>
      <c r="B8" s="256" t="s">
        <v>654</v>
      </c>
      <c r="C8" s="149" t="s">
        <v>13</v>
      </c>
      <c r="D8" s="150" t="s">
        <v>14</v>
      </c>
      <c r="E8" s="215" t="str">
        <f aca="true" t="shared" si="0" ref="E8:E39">IF(ISERROR(FIND(" ",TRIM(D8),1)),"",RIGHT(TRIM(D8),LEN(TRIM(D8))-FIND("#",SUBSTITUTE(TRIM(D8)," ","#",LEN(TRIM(D8))-LEN(SUBSTITUTE(TRIM(D8)," ",""))))))</f>
        <v>Anh</v>
      </c>
      <c r="F8" s="151">
        <v>34382</v>
      </c>
      <c r="G8" s="22"/>
      <c r="H8" s="152">
        <v>7.3</v>
      </c>
      <c r="I8" s="21">
        <v>5.5</v>
      </c>
      <c r="J8" s="153">
        <v>7.1</v>
      </c>
      <c r="K8" s="154">
        <f aca="true" t="shared" si="1" ref="K8:K66">(H8*3+I8*2+J8*3)/8</f>
        <v>6.7749999999999995</v>
      </c>
      <c r="L8" s="155" t="s">
        <v>585</v>
      </c>
      <c r="M8" s="155"/>
      <c r="N8" s="22"/>
    </row>
    <row r="9" spans="1:14" s="34" customFormat="1" ht="18.75" customHeight="1">
      <c r="A9" s="8">
        <v>2</v>
      </c>
      <c r="B9" s="257" t="s">
        <v>655</v>
      </c>
      <c r="C9" s="15" t="s">
        <v>308</v>
      </c>
      <c r="D9" s="108" t="s">
        <v>309</v>
      </c>
      <c r="E9" s="216" t="str">
        <f t="shared" si="0"/>
        <v>Anh</v>
      </c>
      <c r="F9" s="25">
        <v>34095</v>
      </c>
      <c r="G9" s="10"/>
      <c r="H9" s="110">
        <v>5.2</v>
      </c>
      <c r="I9" s="8">
        <v>5.1</v>
      </c>
      <c r="J9" s="16">
        <v>5.4</v>
      </c>
      <c r="K9" s="242">
        <f t="shared" si="1"/>
        <v>5.25</v>
      </c>
      <c r="L9" s="146" t="s">
        <v>585</v>
      </c>
      <c r="M9" s="146"/>
      <c r="N9" s="10"/>
    </row>
    <row r="10" spans="1:14" s="34" customFormat="1" ht="18.75" customHeight="1">
      <c r="A10" s="8">
        <v>3</v>
      </c>
      <c r="B10" s="257" t="s">
        <v>656</v>
      </c>
      <c r="C10" s="11">
        <v>12050607</v>
      </c>
      <c r="D10" s="12" t="s">
        <v>475</v>
      </c>
      <c r="E10" s="216" t="str">
        <f t="shared" si="0"/>
        <v>Anh</v>
      </c>
      <c r="F10" s="24">
        <v>34073</v>
      </c>
      <c r="G10" s="13" t="s">
        <v>37</v>
      </c>
      <c r="H10" s="9">
        <v>5.3</v>
      </c>
      <c r="I10" s="14">
        <v>6.550000000000001</v>
      </c>
      <c r="J10" s="16">
        <v>5.2</v>
      </c>
      <c r="K10" s="242">
        <f t="shared" si="1"/>
        <v>5.575</v>
      </c>
      <c r="L10" s="146" t="s">
        <v>585</v>
      </c>
      <c r="M10" s="146"/>
      <c r="N10" s="10"/>
    </row>
    <row r="11" spans="1:14" s="34" customFormat="1" ht="18.75" customHeight="1">
      <c r="A11" s="8">
        <v>4</v>
      </c>
      <c r="B11" s="257" t="s">
        <v>657</v>
      </c>
      <c r="C11" s="11">
        <v>12050611</v>
      </c>
      <c r="D11" s="12" t="s">
        <v>480</v>
      </c>
      <c r="E11" s="216" t="str">
        <f t="shared" si="0"/>
        <v>Anh</v>
      </c>
      <c r="F11" s="24">
        <v>34614</v>
      </c>
      <c r="G11" s="13" t="s">
        <v>338</v>
      </c>
      <c r="H11" s="9">
        <v>7.800000000000001</v>
      </c>
      <c r="I11" s="14">
        <v>7.7</v>
      </c>
      <c r="J11" s="16">
        <v>5.800000000000001</v>
      </c>
      <c r="K11" s="242">
        <f t="shared" si="1"/>
        <v>7.025</v>
      </c>
      <c r="L11" s="146" t="s">
        <v>589</v>
      </c>
      <c r="M11" s="146"/>
      <c r="N11" s="10"/>
    </row>
    <row r="12" spans="1:14" s="34" customFormat="1" ht="18.75" customHeight="1">
      <c r="A12" s="8">
        <v>5</v>
      </c>
      <c r="B12" s="257" t="s">
        <v>658</v>
      </c>
      <c r="C12" s="11">
        <v>12050009</v>
      </c>
      <c r="D12" s="12" t="s">
        <v>18</v>
      </c>
      <c r="E12" s="216" t="str">
        <f t="shared" si="0"/>
        <v>Ánh</v>
      </c>
      <c r="F12" s="24">
        <v>34407</v>
      </c>
      <c r="G12" s="13" t="s">
        <v>10</v>
      </c>
      <c r="H12" s="18">
        <v>7.4</v>
      </c>
      <c r="I12" s="14">
        <v>8.25</v>
      </c>
      <c r="J12" s="16">
        <v>7.5</v>
      </c>
      <c r="K12" s="242">
        <f t="shared" si="1"/>
        <v>7.65</v>
      </c>
      <c r="L12" s="146" t="s">
        <v>589</v>
      </c>
      <c r="M12" s="146"/>
      <c r="N12" s="10"/>
    </row>
    <row r="13" spans="1:14" s="34" customFormat="1" ht="18.75" customHeight="1">
      <c r="A13" s="8">
        <v>6</v>
      </c>
      <c r="B13" s="257" t="s">
        <v>659</v>
      </c>
      <c r="C13" s="15" t="s">
        <v>471</v>
      </c>
      <c r="D13" s="108" t="s">
        <v>472</v>
      </c>
      <c r="E13" s="216" t="str">
        <f t="shared" si="0"/>
        <v>Bích</v>
      </c>
      <c r="F13" s="25">
        <v>34591</v>
      </c>
      <c r="G13" s="10"/>
      <c r="H13" s="9">
        <v>7.7</v>
      </c>
      <c r="I13" s="14">
        <v>6</v>
      </c>
      <c r="J13" s="16">
        <v>6.6</v>
      </c>
      <c r="K13" s="242">
        <f t="shared" si="1"/>
        <v>6.8625</v>
      </c>
      <c r="L13" s="146" t="s">
        <v>585</v>
      </c>
      <c r="M13" s="146"/>
      <c r="N13" s="10"/>
    </row>
    <row r="14" spans="1:14" s="34" customFormat="1" ht="18.75" customHeight="1">
      <c r="A14" s="8">
        <v>7</v>
      </c>
      <c r="B14" s="257" t="s">
        <v>660</v>
      </c>
      <c r="C14" s="11">
        <v>12050195</v>
      </c>
      <c r="D14" s="12" t="s">
        <v>162</v>
      </c>
      <c r="E14" s="216" t="str">
        <f t="shared" si="0"/>
        <v>Châu</v>
      </c>
      <c r="F14" s="24">
        <v>34441</v>
      </c>
      <c r="G14" s="13" t="s">
        <v>163</v>
      </c>
      <c r="H14" s="18">
        <v>6.1</v>
      </c>
      <c r="I14" s="14">
        <v>7.1</v>
      </c>
      <c r="J14" s="16">
        <v>7.1</v>
      </c>
      <c r="K14" s="242">
        <f t="shared" si="1"/>
        <v>6.725</v>
      </c>
      <c r="L14" s="146" t="s">
        <v>585</v>
      </c>
      <c r="M14" s="146"/>
      <c r="N14" s="10"/>
    </row>
    <row r="15" spans="1:14" s="34" customFormat="1" ht="18.75" customHeight="1">
      <c r="A15" s="8">
        <v>8</v>
      </c>
      <c r="B15" s="257" t="s">
        <v>661</v>
      </c>
      <c r="C15" s="11">
        <v>12050593</v>
      </c>
      <c r="D15" s="12" t="s">
        <v>462</v>
      </c>
      <c r="E15" s="216" t="str">
        <f t="shared" si="0"/>
        <v>Chi</v>
      </c>
      <c r="F15" s="24">
        <v>34679</v>
      </c>
      <c r="G15" s="13" t="s">
        <v>463</v>
      </c>
      <c r="H15" s="18">
        <v>6.3</v>
      </c>
      <c r="I15" s="14">
        <v>7.050000000000001</v>
      </c>
      <c r="J15" s="16">
        <v>6.300000000000001</v>
      </c>
      <c r="K15" s="242">
        <f t="shared" si="1"/>
        <v>6.487500000000001</v>
      </c>
      <c r="L15" s="146" t="s">
        <v>585</v>
      </c>
      <c r="M15" s="146"/>
      <c r="N15" s="10"/>
    </row>
    <row r="16" spans="1:14" s="34" customFormat="1" ht="18.75" customHeight="1">
      <c r="A16" s="8">
        <v>9</v>
      </c>
      <c r="B16" s="257" t="s">
        <v>662</v>
      </c>
      <c r="C16" s="11">
        <v>12050014</v>
      </c>
      <c r="D16" s="12" t="s">
        <v>21</v>
      </c>
      <c r="E16" s="216" t="str">
        <f t="shared" si="0"/>
        <v>Chinh</v>
      </c>
      <c r="F16" s="24">
        <v>34620</v>
      </c>
      <c r="G16" s="13" t="s">
        <v>10</v>
      </c>
      <c r="H16" s="9">
        <v>7.8</v>
      </c>
      <c r="I16" s="14">
        <v>7.45</v>
      </c>
      <c r="J16" s="16">
        <v>6</v>
      </c>
      <c r="K16" s="242">
        <f t="shared" si="1"/>
        <v>7.0375</v>
      </c>
      <c r="L16" s="146" t="s">
        <v>589</v>
      </c>
      <c r="M16" s="146"/>
      <c r="N16" s="10"/>
    </row>
    <row r="17" spans="1:14" s="34" customFormat="1" ht="18.75" customHeight="1">
      <c r="A17" s="8">
        <v>10</v>
      </c>
      <c r="B17" s="257" t="s">
        <v>663</v>
      </c>
      <c r="C17" s="15" t="s">
        <v>319</v>
      </c>
      <c r="D17" s="108" t="s">
        <v>320</v>
      </c>
      <c r="E17" s="216" t="str">
        <f t="shared" si="0"/>
        <v>Chúc</v>
      </c>
      <c r="F17" s="25">
        <v>33777</v>
      </c>
      <c r="G17" s="10"/>
      <c r="H17" s="9">
        <v>6.1</v>
      </c>
      <c r="I17" s="8">
        <v>5.1</v>
      </c>
      <c r="J17" s="16">
        <v>6.1</v>
      </c>
      <c r="K17" s="242">
        <f t="shared" si="1"/>
        <v>5.85</v>
      </c>
      <c r="L17" s="146" t="s">
        <v>585</v>
      </c>
      <c r="M17" s="146"/>
      <c r="N17" s="10"/>
    </row>
    <row r="18" spans="1:14" s="34" customFormat="1" ht="18.75" customHeight="1">
      <c r="A18" s="8">
        <v>11</v>
      </c>
      <c r="B18" s="257" t="s">
        <v>664</v>
      </c>
      <c r="C18" s="15" t="s">
        <v>164</v>
      </c>
      <c r="D18" s="108" t="s">
        <v>165</v>
      </c>
      <c r="E18" s="216" t="str">
        <f t="shared" si="0"/>
        <v>Dung</v>
      </c>
      <c r="F18" s="25">
        <v>34439</v>
      </c>
      <c r="G18" s="10"/>
      <c r="H18" s="18">
        <v>7.2</v>
      </c>
      <c r="I18" s="8">
        <v>6.3</v>
      </c>
      <c r="J18" s="16">
        <v>5.9</v>
      </c>
      <c r="K18" s="242">
        <f t="shared" si="1"/>
        <v>6.487500000000001</v>
      </c>
      <c r="L18" s="146" t="s">
        <v>585</v>
      </c>
      <c r="M18" s="146"/>
      <c r="N18" s="10"/>
    </row>
    <row r="19" spans="1:14" s="34" customFormat="1" ht="18.75" customHeight="1">
      <c r="A19" s="8">
        <v>12</v>
      </c>
      <c r="B19" s="257" t="s">
        <v>665</v>
      </c>
      <c r="C19" s="11">
        <v>12050021</v>
      </c>
      <c r="D19" s="12" t="s">
        <v>31</v>
      </c>
      <c r="E19" s="216" t="str">
        <f t="shared" si="0"/>
        <v>Dung</v>
      </c>
      <c r="F19" s="24">
        <v>34381</v>
      </c>
      <c r="G19" s="13" t="s">
        <v>10</v>
      </c>
      <c r="H19" s="18">
        <v>6.8</v>
      </c>
      <c r="I19" s="14">
        <v>6.75</v>
      </c>
      <c r="J19" s="16">
        <v>6.1</v>
      </c>
      <c r="K19" s="242">
        <f t="shared" si="1"/>
        <v>6.5249999999999995</v>
      </c>
      <c r="L19" s="146" t="s">
        <v>585</v>
      </c>
      <c r="M19" s="146"/>
      <c r="N19" s="10"/>
    </row>
    <row r="20" spans="1:14" s="34" customFormat="1" ht="18.75" customHeight="1">
      <c r="A20" s="8">
        <v>13</v>
      </c>
      <c r="B20" s="257" t="s">
        <v>666</v>
      </c>
      <c r="C20" s="15" t="s">
        <v>476</v>
      </c>
      <c r="D20" s="108" t="s">
        <v>304</v>
      </c>
      <c r="E20" s="216" t="str">
        <f t="shared" si="0"/>
        <v>Hà</v>
      </c>
      <c r="F20" s="25">
        <v>34599</v>
      </c>
      <c r="G20" s="10"/>
      <c r="H20" s="9">
        <v>6.8</v>
      </c>
      <c r="I20" s="14">
        <v>6</v>
      </c>
      <c r="J20" s="16">
        <v>6.2</v>
      </c>
      <c r="K20" s="242">
        <f t="shared" si="1"/>
        <v>6.375</v>
      </c>
      <c r="L20" s="146" t="s">
        <v>585</v>
      </c>
      <c r="M20" s="146"/>
      <c r="N20" s="10"/>
    </row>
    <row r="21" spans="1:14" s="34" customFormat="1" ht="18.75" customHeight="1">
      <c r="A21" s="8">
        <v>14</v>
      </c>
      <c r="B21" s="257" t="s">
        <v>667</v>
      </c>
      <c r="C21" s="15" t="s">
        <v>52</v>
      </c>
      <c r="D21" s="108" t="s">
        <v>53</v>
      </c>
      <c r="E21" s="216" t="str">
        <f t="shared" si="0"/>
        <v>Hà</v>
      </c>
      <c r="F21" s="25">
        <v>34403</v>
      </c>
      <c r="G21" s="10"/>
      <c r="H21" s="18">
        <v>7.2</v>
      </c>
      <c r="I21" s="8">
        <v>7.8</v>
      </c>
      <c r="J21" s="16">
        <v>6.2</v>
      </c>
      <c r="K21" s="242">
        <f t="shared" si="1"/>
        <v>6.9750000000000005</v>
      </c>
      <c r="L21" s="146" t="s">
        <v>589</v>
      </c>
      <c r="M21" s="146"/>
      <c r="N21" s="10"/>
    </row>
    <row r="22" spans="1:14" s="34" customFormat="1" ht="18.75" customHeight="1">
      <c r="A22" s="8">
        <v>15</v>
      </c>
      <c r="B22" s="257" t="s">
        <v>668</v>
      </c>
      <c r="C22" s="11">
        <v>12050459</v>
      </c>
      <c r="D22" s="12" t="s">
        <v>303</v>
      </c>
      <c r="E22" s="216" t="str">
        <f t="shared" si="0"/>
        <v>Hà</v>
      </c>
      <c r="F22" s="24">
        <v>33860</v>
      </c>
      <c r="G22" s="13" t="s">
        <v>35</v>
      </c>
      <c r="H22" s="18">
        <v>6.3</v>
      </c>
      <c r="I22" s="14">
        <v>6.4</v>
      </c>
      <c r="J22" s="16">
        <v>6</v>
      </c>
      <c r="K22" s="242">
        <f t="shared" si="1"/>
        <v>6.2125</v>
      </c>
      <c r="L22" s="146" t="s">
        <v>585</v>
      </c>
      <c r="M22" s="146"/>
      <c r="N22" s="10"/>
    </row>
    <row r="23" spans="1:14" s="34" customFormat="1" ht="18.75" customHeight="1">
      <c r="A23" s="8">
        <v>16</v>
      </c>
      <c r="B23" s="257" t="s">
        <v>669</v>
      </c>
      <c r="C23" s="11">
        <v>12050198</v>
      </c>
      <c r="D23" s="12" t="s">
        <v>166</v>
      </c>
      <c r="E23" s="216" t="str">
        <f t="shared" si="0"/>
        <v>Hà</v>
      </c>
      <c r="F23" s="24">
        <v>34622</v>
      </c>
      <c r="G23" s="13" t="s">
        <v>163</v>
      </c>
      <c r="H23" s="18">
        <v>5.7</v>
      </c>
      <c r="I23" s="14">
        <v>6.6</v>
      </c>
      <c r="J23" s="16">
        <v>5.5</v>
      </c>
      <c r="K23" s="242">
        <f t="shared" si="1"/>
        <v>5.85</v>
      </c>
      <c r="L23" s="146" t="s">
        <v>585</v>
      </c>
      <c r="M23" s="146"/>
      <c r="N23" s="10"/>
    </row>
    <row r="24" spans="1:14" s="34" customFormat="1" ht="18.75" customHeight="1">
      <c r="A24" s="8">
        <v>17</v>
      </c>
      <c r="B24" s="257" t="s">
        <v>670</v>
      </c>
      <c r="C24" s="15" t="s">
        <v>359</v>
      </c>
      <c r="D24" s="108" t="s">
        <v>360</v>
      </c>
      <c r="E24" s="216" t="str">
        <f t="shared" si="0"/>
        <v>Hằng</v>
      </c>
      <c r="F24" s="25">
        <v>34269</v>
      </c>
      <c r="G24" s="10"/>
      <c r="H24" s="18">
        <v>5.800000000000001</v>
      </c>
      <c r="I24" s="8">
        <v>6.7</v>
      </c>
      <c r="J24" s="16">
        <v>6.5</v>
      </c>
      <c r="K24" s="242">
        <f t="shared" si="1"/>
        <v>6.2875000000000005</v>
      </c>
      <c r="L24" s="146" t="s">
        <v>585</v>
      </c>
      <c r="M24" s="146"/>
      <c r="N24" s="10"/>
    </row>
    <row r="25" spans="1:14" s="34" customFormat="1" ht="18.75" customHeight="1">
      <c r="A25" s="8">
        <v>18</v>
      </c>
      <c r="B25" s="257" t="s">
        <v>671</v>
      </c>
      <c r="C25" s="11">
        <v>12050219</v>
      </c>
      <c r="D25" s="12" t="s">
        <v>187</v>
      </c>
      <c r="E25" s="216" t="str">
        <f t="shared" si="0"/>
        <v>Hằng</v>
      </c>
      <c r="F25" s="24">
        <v>34433</v>
      </c>
      <c r="G25" s="13" t="s">
        <v>183</v>
      </c>
      <c r="H25" s="18">
        <v>7.7</v>
      </c>
      <c r="I25" s="14">
        <v>6.4</v>
      </c>
      <c r="J25" s="16">
        <v>7.6</v>
      </c>
      <c r="K25" s="242">
        <f t="shared" si="1"/>
        <v>7.3375</v>
      </c>
      <c r="L25" s="146" t="s">
        <v>589</v>
      </c>
      <c r="M25" s="146"/>
      <c r="N25" s="10"/>
    </row>
    <row r="26" spans="1:14" s="34" customFormat="1" ht="18.75" customHeight="1">
      <c r="A26" s="8">
        <v>19</v>
      </c>
      <c r="B26" s="257" t="s">
        <v>672</v>
      </c>
      <c r="C26" s="11">
        <v>12050592</v>
      </c>
      <c r="D26" s="12" t="s">
        <v>461</v>
      </c>
      <c r="E26" s="216" t="str">
        <f t="shared" si="0"/>
        <v>Hạnh</v>
      </c>
      <c r="F26" s="24">
        <v>34397</v>
      </c>
      <c r="G26" s="13" t="s">
        <v>185</v>
      </c>
      <c r="H26" s="9">
        <v>7.8</v>
      </c>
      <c r="I26" s="14">
        <v>6.65</v>
      </c>
      <c r="J26" s="16">
        <v>6.7</v>
      </c>
      <c r="K26" s="242">
        <f t="shared" si="1"/>
        <v>7.1000000000000005</v>
      </c>
      <c r="L26" s="146" t="s">
        <v>589</v>
      </c>
      <c r="M26" s="146"/>
      <c r="N26" s="10"/>
    </row>
    <row r="27" spans="1:14" s="34" customFormat="1" ht="18.75" customHeight="1">
      <c r="A27" s="8">
        <v>20</v>
      </c>
      <c r="B27" s="257" t="s">
        <v>673</v>
      </c>
      <c r="C27" s="11">
        <v>12050039</v>
      </c>
      <c r="D27" s="12" t="s">
        <v>54</v>
      </c>
      <c r="E27" s="216" t="str">
        <f t="shared" si="0"/>
        <v>Hạnh</v>
      </c>
      <c r="F27" s="24">
        <v>34648</v>
      </c>
      <c r="G27" s="13" t="s">
        <v>55</v>
      </c>
      <c r="H27" s="9">
        <v>7.3</v>
      </c>
      <c r="I27" s="14">
        <v>6.7</v>
      </c>
      <c r="J27" s="16">
        <v>7.800000000000001</v>
      </c>
      <c r="K27" s="242">
        <f t="shared" si="1"/>
        <v>7.3375</v>
      </c>
      <c r="L27" s="146" t="s">
        <v>589</v>
      </c>
      <c r="M27" s="146"/>
      <c r="N27" s="10"/>
    </row>
    <row r="28" spans="1:14" s="34" customFormat="1" ht="18.75" customHeight="1">
      <c r="A28" s="8">
        <v>21</v>
      </c>
      <c r="B28" s="257" t="s">
        <v>674</v>
      </c>
      <c r="C28" s="15" t="s">
        <v>180</v>
      </c>
      <c r="D28" s="108" t="s">
        <v>181</v>
      </c>
      <c r="E28" s="216" t="str">
        <f t="shared" si="0"/>
        <v>Hoàng</v>
      </c>
      <c r="F28" s="25">
        <v>34577</v>
      </c>
      <c r="G28" s="10"/>
      <c r="H28" s="18">
        <v>5.2</v>
      </c>
      <c r="I28" s="8">
        <v>8.1</v>
      </c>
      <c r="J28" s="16">
        <v>5.5</v>
      </c>
      <c r="K28" s="242">
        <f t="shared" si="1"/>
        <v>6.0375</v>
      </c>
      <c r="L28" s="146" t="s">
        <v>585</v>
      </c>
      <c r="M28" s="146"/>
      <c r="N28" s="10"/>
    </row>
    <row r="29" spans="1:14" s="34" customFormat="1" ht="18.75" customHeight="1">
      <c r="A29" s="8">
        <v>22</v>
      </c>
      <c r="B29" s="257" t="s">
        <v>675</v>
      </c>
      <c r="C29" s="11">
        <v>12050220</v>
      </c>
      <c r="D29" s="12" t="s">
        <v>188</v>
      </c>
      <c r="E29" s="216" t="str">
        <f t="shared" si="0"/>
        <v>Hường</v>
      </c>
      <c r="F29" s="24">
        <v>34355</v>
      </c>
      <c r="G29" s="13" t="s">
        <v>185</v>
      </c>
      <c r="H29" s="9">
        <v>8.5</v>
      </c>
      <c r="I29" s="14">
        <v>8.2</v>
      </c>
      <c r="J29" s="16">
        <v>7.4</v>
      </c>
      <c r="K29" s="242">
        <f t="shared" si="1"/>
        <v>8.0125</v>
      </c>
      <c r="L29" s="146" t="s">
        <v>586</v>
      </c>
      <c r="M29" s="146"/>
      <c r="N29" s="10"/>
    </row>
    <row r="30" spans="1:14" s="34" customFormat="1" ht="18.75" customHeight="1">
      <c r="A30" s="8">
        <v>23</v>
      </c>
      <c r="B30" s="257" t="s">
        <v>676</v>
      </c>
      <c r="C30" s="11">
        <v>12050458</v>
      </c>
      <c r="D30" s="12" t="s">
        <v>302</v>
      </c>
      <c r="E30" s="216" t="str">
        <f t="shared" si="0"/>
        <v>Luyến</v>
      </c>
      <c r="F30" s="24">
        <v>34177</v>
      </c>
      <c r="G30" s="13" t="s">
        <v>35</v>
      </c>
      <c r="H30" s="9">
        <v>5.9</v>
      </c>
      <c r="I30" s="14">
        <v>7.6</v>
      </c>
      <c r="J30" s="16">
        <v>7.1</v>
      </c>
      <c r="K30" s="242">
        <f t="shared" si="1"/>
        <v>6.775</v>
      </c>
      <c r="L30" s="146" t="s">
        <v>585</v>
      </c>
      <c r="M30" s="146"/>
      <c r="N30" s="10"/>
    </row>
    <row r="31" spans="1:14" s="34" customFormat="1" ht="18.75" customHeight="1">
      <c r="A31" s="8">
        <v>24</v>
      </c>
      <c r="B31" s="257" t="s">
        <v>677</v>
      </c>
      <c r="C31" s="15" t="s">
        <v>350</v>
      </c>
      <c r="D31" s="108" t="s">
        <v>351</v>
      </c>
      <c r="E31" s="216" t="str">
        <f t="shared" si="0"/>
        <v>Luyện</v>
      </c>
      <c r="F31" s="25">
        <v>34045</v>
      </c>
      <c r="G31" s="10" t="s">
        <v>70</v>
      </c>
      <c r="H31" s="18">
        <v>5.2</v>
      </c>
      <c r="I31" s="14">
        <v>6</v>
      </c>
      <c r="J31" s="16">
        <v>7.6</v>
      </c>
      <c r="K31" s="242">
        <f t="shared" si="1"/>
        <v>6.3</v>
      </c>
      <c r="L31" s="146" t="s">
        <v>585</v>
      </c>
      <c r="M31" s="146"/>
      <c r="N31" s="10"/>
    </row>
    <row r="32" spans="1:14" s="34" customFormat="1" ht="18.75" customHeight="1">
      <c r="A32" s="8">
        <v>25</v>
      </c>
      <c r="B32" s="257" t="s">
        <v>678</v>
      </c>
      <c r="C32" s="15" t="s">
        <v>468</v>
      </c>
      <c r="D32" s="108" t="s">
        <v>469</v>
      </c>
      <c r="E32" s="216" t="str">
        <f t="shared" si="0"/>
        <v>Ly</v>
      </c>
      <c r="F32" s="25">
        <v>34617</v>
      </c>
      <c r="G32" s="10"/>
      <c r="H32" s="9">
        <v>6.8</v>
      </c>
      <c r="I32" s="8">
        <v>7.8</v>
      </c>
      <c r="J32" s="16">
        <v>5.800000000000001</v>
      </c>
      <c r="K32" s="242">
        <f t="shared" si="1"/>
        <v>6.675000000000001</v>
      </c>
      <c r="L32" s="146" t="s">
        <v>585</v>
      </c>
      <c r="M32" s="146"/>
      <c r="N32" s="10"/>
    </row>
    <row r="33" spans="1:14" s="34" customFormat="1" ht="18.75" customHeight="1">
      <c r="A33" s="8">
        <v>26</v>
      </c>
      <c r="B33" s="257" t="s">
        <v>679</v>
      </c>
      <c r="C33" s="15" t="s">
        <v>305</v>
      </c>
      <c r="D33" s="108" t="s">
        <v>306</v>
      </c>
      <c r="E33" s="216" t="str">
        <f t="shared" si="0"/>
        <v>Mai</v>
      </c>
      <c r="F33" s="25">
        <v>34250</v>
      </c>
      <c r="G33" s="10"/>
      <c r="H33" s="18">
        <v>5.7</v>
      </c>
      <c r="I33" s="8">
        <v>6.2</v>
      </c>
      <c r="J33" s="16">
        <v>6.1</v>
      </c>
      <c r="K33" s="242">
        <f t="shared" si="1"/>
        <v>5.975</v>
      </c>
      <c r="L33" s="146" t="s">
        <v>585</v>
      </c>
      <c r="M33" s="146"/>
      <c r="N33" s="10"/>
    </row>
    <row r="34" spans="1:14" s="34" customFormat="1" ht="18.75" customHeight="1">
      <c r="A34" s="8">
        <v>27</v>
      </c>
      <c r="B34" s="257" t="s">
        <v>680</v>
      </c>
      <c r="C34" s="11">
        <v>12050463</v>
      </c>
      <c r="D34" s="12" t="s">
        <v>307</v>
      </c>
      <c r="E34" s="216" t="str">
        <f t="shared" si="0"/>
        <v>Mai</v>
      </c>
      <c r="F34" s="24">
        <v>33821</v>
      </c>
      <c r="G34" s="13" t="s">
        <v>159</v>
      </c>
      <c r="H34" s="18">
        <v>5.4</v>
      </c>
      <c r="I34" s="14">
        <v>6.75</v>
      </c>
      <c r="J34" s="16">
        <v>5.700000000000001</v>
      </c>
      <c r="K34" s="242">
        <f t="shared" si="1"/>
        <v>5.8500000000000005</v>
      </c>
      <c r="L34" s="146" t="s">
        <v>585</v>
      </c>
      <c r="M34" s="146"/>
      <c r="N34" s="10"/>
    </row>
    <row r="35" spans="1:14" s="34" customFormat="1" ht="18.75" customHeight="1">
      <c r="A35" s="8">
        <v>28</v>
      </c>
      <c r="B35" s="257" t="s">
        <v>681</v>
      </c>
      <c r="C35" s="15" t="s">
        <v>330</v>
      </c>
      <c r="D35" s="108" t="s">
        <v>331</v>
      </c>
      <c r="E35" s="216" t="str">
        <f t="shared" si="0"/>
        <v>Ngà</v>
      </c>
      <c r="F35" s="25">
        <v>34105</v>
      </c>
      <c r="G35" s="10"/>
      <c r="H35" s="110">
        <v>6.5</v>
      </c>
      <c r="I35" s="8">
        <v>6.9</v>
      </c>
      <c r="J35" s="16">
        <v>5.7</v>
      </c>
      <c r="K35" s="242">
        <f t="shared" si="1"/>
        <v>6.3</v>
      </c>
      <c r="L35" s="146" t="s">
        <v>585</v>
      </c>
      <c r="M35" s="146"/>
      <c r="N35" s="10"/>
    </row>
    <row r="36" spans="1:14" s="34" customFormat="1" ht="18.75" customHeight="1">
      <c r="A36" s="8">
        <v>29</v>
      </c>
      <c r="B36" s="257" t="s">
        <v>682</v>
      </c>
      <c r="C36" s="11">
        <v>12050599</v>
      </c>
      <c r="D36" s="12" t="s">
        <v>467</v>
      </c>
      <c r="E36" s="216" t="str">
        <f t="shared" si="0"/>
        <v>Ngọc</v>
      </c>
      <c r="F36" s="24">
        <v>34579</v>
      </c>
      <c r="G36" s="13" t="s">
        <v>10</v>
      </c>
      <c r="H36" s="9">
        <v>7.7</v>
      </c>
      <c r="I36" s="14">
        <v>6.2</v>
      </c>
      <c r="J36" s="16">
        <v>6.800000000000001</v>
      </c>
      <c r="K36" s="242">
        <f t="shared" si="1"/>
        <v>6.987500000000001</v>
      </c>
      <c r="L36" s="146" t="s">
        <v>589</v>
      </c>
      <c r="M36" s="146"/>
      <c r="N36" s="10"/>
    </row>
    <row r="37" spans="1:14" s="34" customFormat="1" ht="18.75" customHeight="1">
      <c r="A37" s="8">
        <v>30</v>
      </c>
      <c r="B37" s="257" t="s">
        <v>683</v>
      </c>
      <c r="C37" s="11">
        <v>12050499</v>
      </c>
      <c r="D37" s="12" t="s">
        <v>358</v>
      </c>
      <c r="E37" s="216" t="str">
        <f t="shared" si="0"/>
        <v>Nguyệt</v>
      </c>
      <c r="F37" s="24">
        <v>34153</v>
      </c>
      <c r="G37" s="13" t="s">
        <v>212</v>
      </c>
      <c r="H37" s="18">
        <v>5</v>
      </c>
      <c r="I37" s="14">
        <v>5.95</v>
      </c>
      <c r="J37" s="14">
        <v>7.6</v>
      </c>
      <c r="K37" s="242">
        <f t="shared" si="1"/>
        <v>6.2124999999999995</v>
      </c>
      <c r="L37" s="146" t="s">
        <v>585</v>
      </c>
      <c r="M37" s="176"/>
      <c r="N37" s="10"/>
    </row>
    <row r="38" spans="1:14" s="34" customFormat="1" ht="18.75" customHeight="1">
      <c r="A38" s="8">
        <v>31</v>
      </c>
      <c r="B38" s="257" t="s">
        <v>684</v>
      </c>
      <c r="C38" s="15" t="s">
        <v>95</v>
      </c>
      <c r="D38" s="108" t="s">
        <v>96</v>
      </c>
      <c r="E38" s="216" t="str">
        <f t="shared" si="0"/>
        <v>Phương</v>
      </c>
      <c r="F38" s="25">
        <v>34462</v>
      </c>
      <c r="G38" s="10"/>
      <c r="H38" s="9">
        <v>7.5</v>
      </c>
      <c r="I38" s="238">
        <v>0</v>
      </c>
      <c r="J38" s="14">
        <v>7</v>
      </c>
      <c r="K38" s="242"/>
      <c r="L38" s="146"/>
      <c r="M38" s="17" t="s">
        <v>590</v>
      </c>
      <c r="N38" s="10"/>
    </row>
    <row r="39" spans="1:14" s="34" customFormat="1" ht="18.75" customHeight="1">
      <c r="A39" s="8">
        <v>32</v>
      </c>
      <c r="B39" s="257" t="s">
        <v>685</v>
      </c>
      <c r="C39" s="15" t="s">
        <v>478</v>
      </c>
      <c r="D39" s="108" t="s">
        <v>479</v>
      </c>
      <c r="E39" s="216" t="str">
        <f t="shared" si="0"/>
        <v>Phương</v>
      </c>
      <c r="F39" s="25">
        <v>34407</v>
      </c>
      <c r="G39" s="10"/>
      <c r="H39" s="18">
        <v>5.200000000000001</v>
      </c>
      <c r="I39" s="8">
        <v>5.9</v>
      </c>
      <c r="J39" s="8">
        <v>6.6</v>
      </c>
      <c r="K39" s="242">
        <f t="shared" si="1"/>
        <v>5.9</v>
      </c>
      <c r="L39" s="146" t="s">
        <v>585</v>
      </c>
      <c r="M39" s="17"/>
      <c r="N39" s="10"/>
    </row>
    <row r="40" spans="1:14" s="34" customFormat="1" ht="18.75" customHeight="1">
      <c r="A40" s="8">
        <v>33</v>
      </c>
      <c r="B40" s="257" t="s">
        <v>686</v>
      </c>
      <c r="C40" s="11">
        <v>12050601</v>
      </c>
      <c r="D40" s="12" t="s">
        <v>470</v>
      </c>
      <c r="E40" s="216" t="str">
        <f aca="true" t="shared" si="2" ref="E40:E67">IF(ISERROR(FIND(" ",TRIM(D40),1)),"",RIGHT(TRIM(D40),LEN(TRIM(D40))-FIND("#",SUBSTITUTE(TRIM(D40)," ","#",LEN(TRIM(D40))-LEN(SUBSTITUTE(TRIM(D40)," ",""))))))</f>
        <v>Phương</v>
      </c>
      <c r="F40" s="24">
        <v>34225</v>
      </c>
      <c r="G40" s="13" t="s">
        <v>10</v>
      </c>
      <c r="H40" s="9">
        <v>6.3</v>
      </c>
      <c r="I40" s="14">
        <v>6.4</v>
      </c>
      <c r="J40" s="16">
        <v>6.7</v>
      </c>
      <c r="K40" s="242">
        <f t="shared" si="1"/>
        <v>6.475</v>
      </c>
      <c r="L40" s="146" t="s">
        <v>585</v>
      </c>
      <c r="M40" s="146"/>
      <c r="N40" s="10"/>
    </row>
    <row r="41" spans="1:14" s="34" customFormat="1" ht="18.75" customHeight="1">
      <c r="A41" s="8">
        <v>34</v>
      </c>
      <c r="B41" s="257" t="s">
        <v>687</v>
      </c>
      <c r="C41" s="11">
        <v>12050595</v>
      </c>
      <c r="D41" s="12" t="s">
        <v>464</v>
      </c>
      <c r="E41" s="216" t="str">
        <f t="shared" si="2"/>
        <v>Phượng</v>
      </c>
      <c r="F41" s="24">
        <v>34669</v>
      </c>
      <c r="G41" s="13" t="s">
        <v>35</v>
      </c>
      <c r="H41" s="9">
        <v>6.8</v>
      </c>
      <c r="I41" s="14">
        <v>7</v>
      </c>
      <c r="J41" s="14">
        <v>6.1</v>
      </c>
      <c r="K41" s="242">
        <f t="shared" si="1"/>
        <v>6.5874999999999995</v>
      </c>
      <c r="L41" s="146" t="s">
        <v>585</v>
      </c>
      <c r="M41" s="176"/>
      <c r="N41" s="10"/>
    </row>
    <row r="42" spans="1:14" s="34" customFormat="1" ht="18.75" customHeight="1">
      <c r="A42" s="8">
        <v>35</v>
      </c>
      <c r="B42" s="257" t="s">
        <v>688</v>
      </c>
      <c r="C42" s="11">
        <v>12050609</v>
      </c>
      <c r="D42" s="12" t="s">
        <v>477</v>
      </c>
      <c r="E42" s="216" t="str">
        <f t="shared" si="2"/>
        <v>Phượng</v>
      </c>
      <c r="F42" s="24">
        <v>34556</v>
      </c>
      <c r="G42" s="13" t="s">
        <v>50</v>
      </c>
      <c r="H42" s="9">
        <v>5.7</v>
      </c>
      <c r="I42" s="14">
        <v>5.800000000000001</v>
      </c>
      <c r="J42" s="16">
        <v>6.3</v>
      </c>
      <c r="K42" s="242">
        <f t="shared" si="1"/>
        <v>5.95</v>
      </c>
      <c r="L42" s="146" t="s">
        <v>585</v>
      </c>
      <c r="M42" s="146"/>
      <c r="N42" s="10"/>
    </row>
    <row r="43" spans="1:14" s="34" customFormat="1" ht="18.75" customHeight="1">
      <c r="A43" s="8">
        <v>36</v>
      </c>
      <c r="B43" s="257" t="s">
        <v>689</v>
      </c>
      <c r="C43" s="11">
        <v>12050471</v>
      </c>
      <c r="D43" s="12" t="s">
        <v>321</v>
      </c>
      <c r="E43" s="216" t="str">
        <f t="shared" si="2"/>
        <v>Quý</v>
      </c>
      <c r="F43" s="24">
        <v>34179</v>
      </c>
      <c r="G43" s="13" t="s">
        <v>35</v>
      </c>
      <c r="H43" s="18">
        <v>8</v>
      </c>
      <c r="I43" s="14">
        <v>7</v>
      </c>
      <c r="J43" s="16">
        <v>6.2</v>
      </c>
      <c r="K43" s="242">
        <f t="shared" si="1"/>
        <v>7.075</v>
      </c>
      <c r="L43" s="146" t="s">
        <v>589</v>
      </c>
      <c r="M43" s="146"/>
      <c r="N43" s="10"/>
    </row>
    <row r="44" spans="1:14" s="34" customFormat="1" ht="18.75" customHeight="1">
      <c r="A44" s="8">
        <v>37</v>
      </c>
      <c r="B44" s="257" t="s">
        <v>690</v>
      </c>
      <c r="C44" s="15" t="s">
        <v>192</v>
      </c>
      <c r="D44" s="108" t="s">
        <v>193</v>
      </c>
      <c r="E44" s="216" t="str">
        <f t="shared" si="2"/>
        <v>Quỳnh</v>
      </c>
      <c r="F44" s="25">
        <v>34586</v>
      </c>
      <c r="G44" s="10"/>
      <c r="H44" s="9">
        <v>7.2</v>
      </c>
      <c r="I44" s="238">
        <v>0</v>
      </c>
      <c r="J44" s="16">
        <v>5.9</v>
      </c>
      <c r="K44" s="242"/>
      <c r="L44" s="146"/>
      <c r="M44" s="17" t="s">
        <v>590</v>
      </c>
      <c r="N44" s="10"/>
    </row>
    <row r="45" spans="1:14" s="34" customFormat="1" ht="18.75" customHeight="1">
      <c r="A45" s="8">
        <v>38</v>
      </c>
      <c r="B45" s="257" t="s">
        <v>691</v>
      </c>
      <c r="C45" s="11">
        <v>12050307</v>
      </c>
      <c r="D45" s="12" t="s">
        <v>250</v>
      </c>
      <c r="E45" s="216" t="str">
        <f t="shared" si="2"/>
        <v>Quỳnh</v>
      </c>
      <c r="F45" s="24">
        <v>34566</v>
      </c>
      <c r="G45" s="13" t="s">
        <v>55</v>
      </c>
      <c r="H45" s="9">
        <v>6.3</v>
      </c>
      <c r="I45" s="14">
        <v>6.85</v>
      </c>
      <c r="J45" s="16">
        <v>6.7</v>
      </c>
      <c r="K45" s="242">
        <f t="shared" si="1"/>
        <v>6.5874999999999995</v>
      </c>
      <c r="L45" s="146" t="s">
        <v>585</v>
      </c>
      <c r="M45" s="146"/>
      <c r="N45" s="10"/>
    </row>
    <row r="46" spans="1:14" s="34" customFormat="1" ht="18.75" customHeight="1">
      <c r="A46" s="8">
        <v>39</v>
      </c>
      <c r="B46" s="257" t="s">
        <v>692</v>
      </c>
      <c r="C46" s="32" t="s">
        <v>310</v>
      </c>
      <c r="D46" s="109" t="s">
        <v>311</v>
      </c>
      <c r="E46" s="216" t="str">
        <f t="shared" si="2"/>
        <v>Tâm</v>
      </c>
      <c r="F46" s="33">
        <v>33976</v>
      </c>
      <c r="G46" s="29"/>
      <c r="H46" s="240">
        <v>6.5</v>
      </c>
      <c r="I46" s="241">
        <v>5.6</v>
      </c>
      <c r="J46" s="238">
        <v>0</v>
      </c>
      <c r="K46" s="242"/>
      <c r="L46" s="146"/>
      <c r="M46" s="17" t="s">
        <v>595</v>
      </c>
      <c r="N46" s="29"/>
    </row>
    <row r="47" spans="1:14" s="34" customFormat="1" ht="18.75" customHeight="1">
      <c r="A47" s="8">
        <v>40</v>
      </c>
      <c r="B47" s="257" t="s">
        <v>693</v>
      </c>
      <c r="C47" s="11">
        <v>12050596</v>
      </c>
      <c r="D47" s="12" t="s">
        <v>465</v>
      </c>
      <c r="E47" s="216" t="str">
        <f t="shared" si="2"/>
        <v>Thanh</v>
      </c>
      <c r="F47" s="24">
        <v>34651</v>
      </c>
      <c r="G47" s="13" t="s">
        <v>185</v>
      </c>
      <c r="H47" s="110">
        <v>6</v>
      </c>
      <c r="I47" s="14">
        <v>7.4</v>
      </c>
      <c r="J47" s="14">
        <v>6.8</v>
      </c>
      <c r="K47" s="242">
        <f t="shared" si="1"/>
        <v>6.6499999999999995</v>
      </c>
      <c r="L47" s="146" t="s">
        <v>585</v>
      </c>
      <c r="M47" s="17"/>
      <c r="N47" s="10"/>
    </row>
    <row r="48" spans="1:14" s="34" customFormat="1" ht="18.75" customHeight="1">
      <c r="A48" s="8">
        <v>41</v>
      </c>
      <c r="B48" s="257" t="s">
        <v>694</v>
      </c>
      <c r="C48" s="11">
        <v>12050604</v>
      </c>
      <c r="D48" s="12" t="s">
        <v>473</v>
      </c>
      <c r="E48" s="216" t="str">
        <f t="shared" si="2"/>
        <v>Thảo</v>
      </c>
      <c r="F48" s="24">
        <v>34413</v>
      </c>
      <c r="G48" s="13" t="s">
        <v>78</v>
      </c>
      <c r="H48" s="9">
        <v>8.100000000000001</v>
      </c>
      <c r="I48" s="14">
        <v>7.9</v>
      </c>
      <c r="J48" s="16">
        <v>6.4</v>
      </c>
      <c r="K48" s="242">
        <f t="shared" si="1"/>
        <v>7.412500000000001</v>
      </c>
      <c r="L48" s="146" t="s">
        <v>589</v>
      </c>
      <c r="M48" s="146"/>
      <c r="N48" s="10"/>
    </row>
    <row r="49" spans="1:14" s="34" customFormat="1" ht="18.75" customHeight="1">
      <c r="A49" s="8">
        <v>42</v>
      </c>
      <c r="B49" s="257" t="s">
        <v>695</v>
      </c>
      <c r="C49" s="11">
        <v>12050101</v>
      </c>
      <c r="D49" s="12" t="s">
        <v>110</v>
      </c>
      <c r="E49" s="216" t="str">
        <f t="shared" si="2"/>
        <v>Thuận</v>
      </c>
      <c r="F49" s="24">
        <v>34379</v>
      </c>
      <c r="G49" s="13" t="s">
        <v>10</v>
      </c>
      <c r="H49" s="18">
        <v>7.300000000000001</v>
      </c>
      <c r="I49" s="14">
        <v>7.1</v>
      </c>
      <c r="J49" s="16">
        <v>7</v>
      </c>
      <c r="K49" s="242">
        <f t="shared" si="1"/>
        <v>7.1375</v>
      </c>
      <c r="L49" s="146" t="s">
        <v>589</v>
      </c>
      <c r="M49" s="146"/>
      <c r="N49" s="10"/>
    </row>
    <row r="50" spans="1:14" s="34" customFormat="1" ht="18.75" customHeight="1">
      <c r="A50" s="8">
        <v>43</v>
      </c>
      <c r="B50" s="257" t="s">
        <v>696</v>
      </c>
      <c r="C50" s="11">
        <v>12050105</v>
      </c>
      <c r="D50" s="12" t="s">
        <v>114</v>
      </c>
      <c r="E50" s="216" t="str">
        <f t="shared" si="2"/>
        <v>Thương</v>
      </c>
      <c r="F50" s="24">
        <v>34428</v>
      </c>
      <c r="G50" s="13" t="s">
        <v>6</v>
      </c>
      <c r="H50" s="18">
        <v>6.5</v>
      </c>
      <c r="I50" s="14">
        <v>7.9</v>
      </c>
      <c r="J50" s="16">
        <v>7.300000000000001</v>
      </c>
      <c r="K50" s="242">
        <f t="shared" si="1"/>
        <v>7.15</v>
      </c>
      <c r="L50" s="146" t="s">
        <v>589</v>
      </c>
      <c r="M50" s="146"/>
      <c r="N50" s="10"/>
    </row>
    <row r="51" spans="1:14" s="34" customFormat="1" ht="18.75" customHeight="1">
      <c r="A51" s="8">
        <v>44</v>
      </c>
      <c r="B51" s="257" t="s">
        <v>697</v>
      </c>
      <c r="C51" s="11">
        <v>12050503</v>
      </c>
      <c r="D51" s="12" t="s">
        <v>364</v>
      </c>
      <c r="E51" s="216" t="str">
        <f t="shared" si="2"/>
        <v>Thuỳ</v>
      </c>
      <c r="F51" s="24">
        <v>34086</v>
      </c>
      <c r="G51" s="13" t="s">
        <v>83</v>
      </c>
      <c r="H51" s="18">
        <v>6</v>
      </c>
      <c r="I51" s="14">
        <v>6.15</v>
      </c>
      <c r="J51" s="14">
        <v>5.9</v>
      </c>
      <c r="K51" s="242">
        <f t="shared" si="1"/>
        <v>6</v>
      </c>
      <c r="L51" s="146" t="s">
        <v>585</v>
      </c>
      <c r="M51" s="176"/>
      <c r="N51" s="10"/>
    </row>
    <row r="52" spans="1:14" s="34" customFormat="1" ht="18.75" customHeight="1">
      <c r="A52" s="8">
        <v>45</v>
      </c>
      <c r="B52" s="257" t="s">
        <v>698</v>
      </c>
      <c r="C52" s="15" t="s">
        <v>312</v>
      </c>
      <c r="D52" s="108" t="s">
        <v>313</v>
      </c>
      <c r="E52" s="216" t="str">
        <f t="shared" si="2"/>
        <v>Thuỷ</v>
      </c>
      <c r="F52" s="25">
        <v>33849</v>
      </c>
      <c r="G52" s="10"/>
      <c r="H52" s="18">
        <v>5.7</v>
      </c>
      <c r="I52" s="8">
        <v>6.4</v>
      </c>
      <c r="J52" s="8">
        <v>6.3</v>
      </c>
      <c r="K52" s="242">
        <f t="shared" si="1"/>
        <v>6.1</v>
      </c>
      <c r="L52" s="146" t="s">
        <v>585</v>
      </c>
      <c r="M52" s="17"/>
      <c r="N52" s="10"/>
    </row>
    <row r="53" spans="1:14" s="34" customFormat="1" ht="18.75" customHeight="1">
      <c r="A53" s="8">
        <v>46</v>
      </c>
      <c r="B53" s="257" t="s">
        <v>699</v>
      </c>
      <c r="C53" s="15" t="s">
        <v>354</v>
      </c>
      <c r="D53" s="108" t="s">
        <v>355</v>
      </c>
      <c r="E53" s="216" t="str">
        <f t="shared" si="2"/>
        <v>Thuyết</v>
      </c>
      <c r="F53" s="25">
        <v>34110</v>
      </c>
      <c r="G53" s="10" t="s">
        <v>70</v>
      </c>
      <c r="H53" s="241">
        <v>6.2</v>
      </c>
      <c r="I53" s="241">
        <v>6.6</v>
      </c>
      <c r="J53" s="16">
        <v>5.6</v>
      </c>
      <c r="K53" s="242">
        <f t="shared" si="1"/>
        <v>6.074999999999999</v>
      </c>
      <c r="L53" s="146" t="s">
        <v>585</v>
      </c>
      <c r="M53" s="17"/>
      <c r="N53" s="10"/>
    </row>
    <row r="54" spans="1:14" s="34" customFormat="1" ht="18.75" customHeight="1">
      <c r="A54" s="8">
        <v>47</v>
      </c>
      <c r="B54" s="257" t="s">
        <v>700</v>
      </c>
      <c r="C54" s="15" t="s">
        <v>365</v>
      </c>
      <c r="D54" s="108" t="s">
        <v>366</v>
      </c>
      <c r="E54" s="216" t="str">
        <f t="shared" si="2"/>
        <v>Tình</v>
      </c>
      <c r="F54" s="25">
        <v>34069</v>
      </c>
      <c r="G54" s="10"/>
      <c r="H54" s="19">
        <v>4.6</v>
      </c>
      <c r="I54" s="8">
        <v>5.7</v>
      </c>
      <c r="J54" s="8">
        <v>5.7</v>
      </c>
      <c r="K54" s="242"/>
      <c r="L54" s="146"/>
      <c r="M54" s="17" t="s">
        <v>593</v>
      </c>
      <c r="N54" s="10"/>
    </row>
    <row r="55" spans="1:14" s="34" customFormat="1" ht="18.75" customHeight="1">
      <c r="A55" s="8">
        <v>48</v>
      </c>
      <c r="B55" s="257" t="s">
        <v>701</v>
      </c>
      <c r="C55" s="11">
        <v>12050325</v>
      </c>
      <c r="D55" s="12" t="s">
        <v>272</v>
      </c>
      <c r="E55" s="216" t="str">
        <f t="shared" si="2"/>
        <v>Trang</v>
      </c>
      <c r="F55" s="24">
        <v>34340</v>
      </c>
      <c r="G55" s="13" t="s">
        <v>23</v>
      </c>
      <c r="H55" s="9">
        <v>7.8</v>
      </c>
      <c r="I55" s="14">
        <v>7.75</v>
      </c>
      <c r="J55" s="16">
        <v>5.5</v>
      </c>
      <c r="K55" s="242">
        <f t="shared" si="1"/>
        <v>6.925</v>
      </c>
      <c r="L55" s="146" t="s">
        <v>585</v>
      </c>
      <c r="M55" s="146"/>
      <c r="N55" s="10"/>
    </row>
    <row r="56" spans="1:14" s="35" customFormat="1" ht="18.75" customHeight="1">
      <c r="A56" s="8">
        <v>49</v>
      </c>
      <c r="B56" s="257" t="s">
        <v>702</v>
      </c>
      <c r="C56" s="11">
        <v>12050114</v>
      </c>
      <c r="D56" s="12" t="s">
        <v>121</v>
      </c>
      <c r="E56" s="216" t="str">
        <f t="shared" si="2"/>
        <v>Trang</v>
      </c>
      <c r="F56" s="24">
        <v>34653</v>
      </c>
      <c r="G56" s="13" t="s">
        <v>70</v>
      </c>
      <c r="H56" s="9">
        <v>8.3</v>
      </c>
      <c r="I56" s="14">
        <v>7.65</v>
      </c>
      <c r="J56" s="16">
        <v>6.300000000000001</v>
      </c>
      <c r="K56" s="242">
        <f t="shared" si="1"/>
        <v>7.387500000000001</v>
      </c>
      <c r="L56" s="146" t="s">
        <v>589</v>
      </c>
      <c r="M56" s="146"/>
      <c r="N56" s="10"/>
    </row>
    <row r="57" spans="1:14" s="34" customFormat="1" ht="18.75" customHeight="1">
      <c r="A57" s="8">
        <v>50</v>
      </c>
      <c r="B57" s="257" t="s">
        <v>703</v>
      </c>
      <c r="C57" s="11">
        <v>12050115</v>
      </c>
      <c r="D57" s="12" t="s">
        <v>121</v>
      </c>
      <c r="E57" s="216" t="str">
        <f t="shared" si="2"/>
        <v>Trang</v>
      </c>
      <c r="F57" s="24">
        <v>34381</v>
      </c>
      <c r="G57" s="13" t="s">
        <v>55</v>
      </c>
      <c r="H57" s="9">
        <v>7.8</v>
      </c>
      <c r="I57" s="14">
        <v>8.1</v>
      </c>
      <c r="J57" s="16">
        <v>7.1</v>
      </c>
      <c r="K57" s="242">
        <f t="shared" si="1"/>
        <v>7.612499999999999</v>
      </c>
      <c r="L57" s="146" t="s">
        <v>589</v>
      </c>
      <c r="M57" s="146"/>
      <c r="N57" s="10"/>
    </row>
    <row r="58" spans="1:14" s="34" customFormat="1" ht="18.75" customHeight="1">
      <c r="A58" s="8">
        <v>51</v>
      </c>
      <c r="B58" s="257" t="s">
        <v>704</v>
      </c>
      <c r="C58" s="11">
        <v>12050327</v>
      </c>
      <c r="D58" s="12" t="s">
        <v>273</v>
      </c>
      <c r="E58" s="216" t="str">
        <f t="shared" si="2"/>
        <v>Trang</v>
      </c>
      <c r="F58" s="24">
        <v>34656</v>
      </c>
      <c r="G58" s="13" t="s">
        <v>112</v>
      </c>
      <c r="H58" s="18">
        <v>7.2</v>
      </c>
      <c r="I58" s="14">
        <v>7.050000000000001</v>
      </c>
      <c r="J58" s="16">
        <v>5.6</v>
      </c>
      <c r="K58" s="242">
        <f t="shared" si="1"/>
        <v>6.5625</v>
      </c>
      <c r="L58" s="146" t="s">
        <v>585</v>
      </c>
      <c r="M58" s="146"/>
      <c r="N58" s="10"/>
    </row>
    <row r="59" spans="1:14" s="34" customFormat="1" ht="18.75" customHeight="1">
      <c r="A59" s="8">
        <v>52</v>
      </c>
      <c r="B59" s="257" t="s">
        <v>705</v>
      </c>
      <c r="C59" s="11">
        <v>12050328</v>
      </c>
      <c r="D59" s="12" t="s">
        <v>274</v>
      </c>
      <c r="E59" s="216" t="str">
        <f t="shared" si="2"/>
        <v>Trang</v>
      </c>
      <c r="F59" s="24">
        <v>34688</v>
      </c>
      <c r="G59" s="13" t="s">
        <v>35</v>
      </c>
      <c r="H59" s="18">
        <v>6.4</v>
      </c>
      <c r="I59" s="14">
        <v>6.75</v>
      </c>
      <c r="J59" s="16">
        <v>6.3</v>
      </c>
      <c r="K59" s="242">
        <f t="shared" si="1"/>
        <v>6.45</v>
      </c>
      <c r="L59" s="146" t="s">
        <v>585</v>
      </c>
      <c r="M59" s="146"/>
      <c r="N59" s="10"/>
    </row>
    <row r="60" spans="1:14" s="34" customFormat="1" ht="18.75" customHeight="1">
      <c r="A60" s="8">
        <v>53</v>
      </c>
      <c r="B60" s="257" t="s">
        <v>706</v>
      </c>
      <c r="C60" s="11">
        <v>12050492</v>
      </c>
      <c r="D60" s="12" t="s">
        <v>347</v>
      </c>
      <c r="E60" s="216" t="str">
        <f t="shared" si="2"/>
        <v>Tú</v>
      </c>
      <c r="F60" s="24">
        <v>33990</v>
      </c>
      <c r="G60" s="13" t="s">
        <v>163</v>
      </c>
      <c r="H60" s="9">
        <v>8.3</v>
      </c>
      <c r="I60" s="14">
        <v>6.55</v>
      </c>
      <c r="J60" s="16">
        <v>6.8</v>
      </c>
      <c r="K60" s="242">
        <f t="shared" si="1"/>
        <v>7.3</v>
      </c>
      <c r="L60" s="146" t="s">
        <v>589</v>
      </c>
      <c r="M60" s="146"/>
      <c r="N60" s="10"/>
    </row>
    <row r="61" spans="1:14" s="35" customFormat="1" ht="18.75" customHeight="1">
      <c r="A61" s="8">
        <v>54</v>
      </c>
      <c r="B61" s="257" t="s">
        <v>707</v>
      </c>
      <c r="C61" s="15" t="s">
        <v>278</v>
      </c>
      <c r="D61" s="108" t="s">
        <v>279</v>
      </c>
      <c r="E61" s="216" t="str">
        <f t="shared" si="2"/>
        <v>Vân</v>
      </c>
      <c r="F61" s="25">
        <v>34423</v>
      </c>
      <c r="G61" s="10"/>
      <c r="H61" s="18">
        <v>8</v>
      </c>
      <c r="I61" s="238">
        <v>0</v>
      </c>
      <c r="J61" s="238">
        <v>0</v>
      </c>
      <c r="K61" s="242"/>
      <c r="L61" s="146"/>
      <c r="M61" s="17" t="s">
        <v>591</v>
      </c>
      <c r="N61" s="10"/>
    </row>
    <row r="62" spans="1:14" s="34" customFormat="1" ht="18.75" customHeight="1">
      <c r="A62" s="8">
        <v>55</v>
      </c>
      <c r="B62" s="257" t="s">
        <v>708</v>
      </c>
      <c r="C62" s="11">
        <v>12050130</v>
      </c>
      <c r="D62" s="12" t="s">
        <v>138</v>
      </c>
      <c r="E62" s="216" t="str">
        <f t="shared" si="2"/>
        <v>Vân</v>
      </c>
      <c r="F62" s="24">
        <v>34608</v>
      </c>
      <c r="G62" s="13" t="s">
        <v>6</v>
      </c>
      <c r="H62" s="9">
        <v>6.3</v>
      </c>
      <c r="I62" s="14">
        <v>5.85</v>
      </c>
      <c r="J62" s="16">
        <v>6</v>
      </c>
      <c r="K62" s="242">
        <f t="shared" si="1"/>
        <v>6.074999999999999</v>
      </c>
      <c r="L62" s="146" t="s">
        <v>585</v>
      </c>
      <c r="M62" s="146"/>
      <c r="N62" s="10"/>
    </row>
    <row r="63" spans="1:14" s="34" customFormat="1" ht="18.75" customHeight="1">
      <c r="A63" s="8">
        <v>56</v>
      </c>
      <c r="B63" s="257" t="s">
        <v>709</v>
      </c>
      <c r="C63" s="11">
        <v>12050131</v>
      </c>
      <c r="D63" s="12" t="s">
        <v>139</v>
      </c>
      <c r="E63" s="216" t="str">
        <f t="shared" si="2"/>
        <v>Vẻ</v>
      </c>
      <c r="F63" s="24">
        <v>34459</v>
      </c>
      <c r="G63" s="13" t="s">
        <v>35</v>
      </c>
      <c r="H63" s="9">
        <v>6.3</v>
      </c>
      <c r="I63" s="14">
        <v>6.45</v>
      </c>
      <c r="J63" s="16">
        <v>5.4</v>
      </c>
      <c r="K63" s="242">
        <f t="shared" si="1"/>
        <v>6</v>
      </c>
      <c r="L63" s="146" t="s">
        <v>585</v>
      </c>
      <c r="M63" s="146"/>
      <c r="N63" s="10"/>
    </row>
    <row r="64" spans="1:14" s="34" customFormat="1" ht="18.75" customHeight="1">
      <c r="A64" s="8">
        <v>57</v>
      </c>
      <c r="B64" s="257" t="s">
        <v>710</v>
      </c>
      <c r="C64" s="11">
        <v>12050597</v>
      </c>
      <c r="D64" s="12" t="s">
        <v>466</v>
      </c>
      <c r="E64" s="216" t="str">
        <f t="shared" si="2"/>
        <v>Vũ</v>
      </c>
      <c r="F64" s="24">
        <v>34649</v>
      </c>
      <c r="G64" s="13" t="s">
        <v>10</v>
      </c>
      <c r="H64" s="18">
        <v>6.800000000000001</v>
      </c>
      <c r="I64" s="14">
        <v>7</v>
      </c>
      <c r="J64" s="16">
        <v>5.6</v>
      </c>
      <c r="K64" s="242">
        <f t="shared" si="1"/>
        <v>6.4</v>
      </c>
      <c r="L64" s="146" t="s">
        <v>585</v>
      </c>
      <c r="M64" s="146"/>
      <c r="N64" s="10"/>
    </row>
    <row r="65" spans="1:14" s="34" customFormat="1" ht="18.75" customHeight="1">
      <c r="A65" s="8">
        <v>58</v>
      </c>
      <c r="B65" s="257" t="s">
        <v>711</v>
      </c>
      <c r="C65" s="11">
        <v>12050135</v>
      </c>
      <c r="D65" s="12" t="s">
        <v>145</v>
      </c>
      <c r="E65" s="216" t="str">
        <f t="shared" si="2"/>
        <v>Yến</v>
      </c>
      <c r="F65" s="24">
        <v>34426</v>
      </c>
      <c r="G65" s="20" t="s">
        <v>6</v>
      </c>
      <c r="H65" s="18">
        <v>6.4</v>
      </c>
      <c r="I65" s="14">
        <v>6.15</v>
      </c>
      <c r="J65" s="16">
        <v>6.300000000000001</v>
      </c>
      <c r="K65" s="242">
        <f t="shared" si="1"/>
        <v>6.300000000000001</v>
      </c>
      <c r="L65" s="146" t="s">
        <v>585</v>
      </c>
      <c r="M65" s="146"/>
      <c r="N65" s="10"/>
    </row>
    <row r="66" spans="1:14" s="34" customFormat="1" ht="18.75" customHeight="1">
      <c r="A66" s="8">
        <v>59</v>
      </c>
      <c r="B66" s="257" t="s">
        <v>712</v>
      </c>
      <c r="C66" s="121">
        <v>12050605</v>
      </c>
      <c r="D66" s="27" t="s">
        <v>474</v>
      </c>
      <c r="E66" s="216" t="str">
        <f t="shared" si="2"/>
        <v>Yến</v>
      </c>
      <c r="F66" s="122">
        <v>34628</v>
      </c>
      <c r="G66" s="123" t="s">
        <v>70</v>
      </c>
      <c r="H66" s="31">
        <v>5.4</v>
      </c>
      <c r="I66" s="28">
        <v>5.75</v>
      </c>
      <c r="J66" s="30">
        <v>5.5</v>
      </c>
      <c r="K66" s="242">
        <f t="shared" si="1"/>
        <v>5.525</v>
      </c>
      <c r="L66" s="146" t="s">
        <v>585</v>
      </c>
      <c r="M66" s="177"/>
      <c r="N66" s="29"/>
    </row>
    <row r="67" spans="1:14" s="35" customFormat="1" ht="18.75" customHeight="1">
      <c r="A67" s="156">
        <v>60</v>
      </c>
      <c r="B67" s="258" t="s">
        <v>713</v>
      </c>
      <c r="C67" s="157" t="s">
        <v>459</v>
      </c>
      <c r="D67" s="158" t="s">
        <v>460</v>
      </c>
      <c r="E67" s="217" t="str">
        <f t="shared" si="2"/>
        <v>Vân</v>
      </c>
      <c r="F67" s="159">
        <v>34646</v>
      </c>
      <c r="G67" s="160"/>
      <c r="H67" s="161"/>
      <c r="I67" s="156"/>
      <c r="J67" s="156"/>
      <c r="K67" s="162"/>
      <c r="L67" s="163"/>
      <c r="M67" s="178" t="s">
        <v>450</v>
      </c>
      <c r="N67" s="160"/>
    </row>
  </sheetData>
  <sheetProtection/>
  <mergeCells count="17">
    <mergeCell ref="H1:N1"/>
    <mergeCell ref="H2:N2"/>
    <mergeCell ref="A1:F1"/>
    <mergeCell ref="A2:F2"/>
    <mergeCell ref="H6:J6"/>
    <mergeCell ref="A6:A7"/>
    <mergeCell ref="C6:C7"/>
    <mergeCell ref="D6:D7"/>
    <mergeCell ref="F6:F7"/>
    <mergeCell ref="A3:N3"/>
    <mergeCell ref="A4:N4"/>
    <mergeCell ref="N6:N7"/>
    <mergeCell ref="B6:B7"/>
    <mergeCell ref="K6:K7"/>
    <mergeCell ref="L6:L7"/>
    <mergeCell ref="M6:M7"/>
    <mergeCell ref="G6:G7"/>
  </mergeCells>
  <printOptions/>
  <pageMargins left="0.9" right="0.16" top="0.41" bottom="0.47" header="0.2" footer="0.2"/>
  <pageSetup horizontalDpi="600" verticalDpi="600" orientation="landscape" paperSize="9" r:id="rId2"/>
  <headerFooter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2"/>
  <sheetViews>
    <sheetView zoomScalePageLayoutView="0" workbookViewId="0" topLeftCell="A1">
      <selection activeCell="Q12" sqref="Q12"/>
    </sheetView>
  </sheetViews>
  <sheetFormatPr defaultColWidth="9.140625" defaultRowHeight="18" customHeight="1"/>
  <cols>
    <col min="1" max="1" width="5.421875" style="1" customWidth="1"/>
    <col min="2" max="2" width="10.8515625" style="1" customWidth="1"/>
    <col min="3" max="3" width="10.421875" style="2" customWidth="1"/>
    <col min="4" max="4" width="25.57421875" style="1" customWidth="1"/>
    <col min="5" max="5" width="25.57421875" style="1" hidden="1" customWidth="1"/>
    <col min="6" max="6" width="12.28125" style="26" customWidth="1"/>
    <col min="7" max="7" width="12.28125" style="1" customWidth="1"/>
    <col min="8" max="8" width="6.140625" style="1" customWidth="1"/>
    <col min="9" max="10" width="6.140625" style="2" customWidth="1"/>
    <col min="11" max="11" width="6.00390625" style="2" customWidth="1"/>
    <col min="12" max="12" width="11.421875" style="147" customWidth="1"/>
    <col min="13" max="13" width="11.7109375" style="147" customWidth="1"/>
    <col min="14" max="14" width="11.00390625" style="1" customWidth="1"/>
    <col min="15" max="16384" width="9.140625" style="1" customWidth="1"/>
  </cols>
  <sheetData>
    <row r="1" spans="1:15" s="3" customFormat="1" ht="26.25" customHeight="1">
      <c r="A1" s="101" t="s">
        <v>577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99"/>
    </row>
    <row r="2" spans="1:14" s="7" customFormat="1" ht="20.25" customHeight="1">
      <c r="A2" s="296" t="s">
        <v>0</v>
      </c>
      <c r="B2" s="308" t="s">
        <v>560</v>
      </c>
      <c r="C2" s="297" t="s">
        <v>567</v>
      </c>
      <c r="D2" s="299" t="s">
        <v>566</v>
      </c>
      <c r="E2" s="201"/>
      <c r="F2" s="300" t="s">
        <v>565</v>
      </c>
      <c r="G2" s="301" t="s">
        <v>1</v>
      </c>
      <c r="H2" s="303" t="s">
        <v>588</v>
      </c>
      <c r="I2" s="304"/>
      <c r="J2" s="305"/>
      <c r="K2" s="306" t="s">
        <v>561</v>
      </c>
      <c r="L2" s="310" t="s">
        <v>562</v>
      </c>
      <c r="M2" s="299" t="s">
        <v>564</v>
      </c>
      <c r="N2" s="299" t="s">
        <v>563</v>
      </c>
    </row>
    <row r="3" spans="1:14" s="7" customFormat="1" ht="34.5" customHeight="1">
      <c r="A3" s="296"/>
      <c r="B3" s="309"/>
      <c r="C3" s="298"/>
      <c r="D3" s="299"/>
      <c r="E3" s="201"/>
      <c r="F3" s="300"/>
      <c r="G3" s="302"/>
      <c r="H3" s="126" t="s">
        <v>573</v>
      </c>
      <c r="I3" s="125" t="s">
        <v>574</v>
      </c>
      <c r="J3" s="125" t="s">
        <v>575</v>
      </c>
      <c r="K3" s="307"/>
      <c r="L3" s="307"/>
      <c r="M3" s="299"/>
      <c r="N3" s="299"/>
    </row>
    <row r="4" spans="1:14" s="34" customFormat="1" ht="18.75" customHeight="1">
      <c r="A4" s="37">
        <v>1</v>
      </c>
      <c r="B4" s="243" t="s">
        <v>714</v>
      </c>
      <c r="C4" s="38">
        <v>12050251</v>
      </c>
      <c r="D4" s="39" t="s">
        <v>203</v>
      </c>
      <c r="E4" s="206" t="str">
        <f aca="true" t="shared" si="0" ref="E4:E47">IF(ISERROR(FIND(" ",TRIM(D4),1)),"",RIGHT(TRIM(D4),LEN(TRIM(D4))-FIND("#",SUBSTITUTE(TRIM(D4)," ","#",LEN(TRIM(D4))-LEN(SUBSTITUTE(TRIM(D4)," ",""))))))</f>
        <v>Anh</v>
      </c>
      <c r="F4" s="40">
        <v>34115</v>
      </c>
      <c r="G4" s="41" t="s">
        <v>78</v>
      </c>
      <c r="H4" s="42">
        <v>6.5</v>
      </c>
      <c r="I4" s="43">
        <v>7.15</v>
      </c>
      <c r="J4" s="44">
        <v>6.5</v>
      </c>
      <c r="K4" s="104">
        <f>(H4*3+I4*2+J4*3)/8</f>
        <v>6.6625</v>
      </c>
      <c r="L4" s="175" t="s">
        <v>585</v>
      </c>
      <c r="M4" s="179"/>
      <c r="N4" s="45"/>
    </row>
    <row r="5" spans="1:14" s="34" customFormat="1" ht="18.75" customHeight="1">
      <c r="A5" s="46">
        <v>2</v>
      </c>
      <c r="B5" s="244" t="s">
        <v>715</v>
      </c>
      <c r="C5" s="47">
        <v>12050338</v>
      </c>
      <c r="D5" s="48" t="s">
        <v>284</v>
      </c>
      <c r="E5" s="206" t="str">
        <f t="shared" si="0"/>
        <v>Anh</v>
      </c>
      <c r="F5" s="49">
        <v>34412</v>
      </c>
      <c r="G5" s="56" t="s">
        <v>163</v>
      </c>
      <c r="H5" s="54">
        <v>7.2</v>
      </c>
      <c r="I5" s="52">
        <v>7.5</v>
      </c>
      <c r="J5" s="55">
        <v>5</v>
      </c>
      <c r="K5" s="184">
        <f>(H5*3+I5*2+J5*3)/8</f>
        <v>6.45</v>
      </c>
      <c r="L5" s="172" t="s">
        <v>585</v>
      </c>
      <c r="M5" s="56"/>
      <c r="N5" s="53"/>
    </row>
    <row r="6" spans="1:14" s="34" customFormat="1" ht="18.75" customHeight="1">
      <c r="A6" s="46">
        <v>3</v>
      </c>
      <c r="B6" s="244" t="s">
        <v>716</v>
      </c>
      <c r="C6" s="58" t="s">
        <v>178</v>
      </c>
      <c r="D6" s="59" t="s">
        <v>179</v>
      </c>
      <c r="E6" s="206" t="str">
        <f t="shared" si="0"/>
        <v>Anh</v>
      </c>
      <c r="F6" s="60">
        <v>34694</v>
      </c>
      <c r="G6" s="53"/>
      <c r="H6" s="51">
        <v>6.9</v>
      </c>
      <c r="I6" s="46">
        <v>6.7</v>
      </c>
      <c r="J6" s="55">
        <v>6.300000000000001</v>
      </c>
      <c r="K6" s="184">
        <f>(H6*3+I6*2+J6*3)/8</f>
        <v>6.625</v>
      </c>
      <c r="L6" s="172" t="s">
        <v>585</v>
      </c>
      <c r="M6" s="56"/>
      <c r="N6" s="53"/>
    </row>
    <row r="7" spans="1:14" s="34" customFormat="1" ht="18.75" customHeight="1">
      <c r="A7" s="46">
        <v>4</v>
      </c>
      <c r="B7" s="244" t="s">
        <v>717</v>
      </c>
      <c r="C7" s="47">
        <v>12050011</v>
      </c>
      <c r="D7" s="48" t="s">
        <v>19</v>
      </c>
      <c r="E7" s="206" t="str">
        <f t="shared" si="0"/>
        <v>Bông</v>
      </c>
      <c r="F7" s="49">
        <v>34196</v>
      </c>
      <c r="G7" s="50" t="s">
        <v>6</v>
      </c>
      <c r="H7" s="51">
        <v>5.5</v>
      </c>
      <c r="I7" s="52">
        <v>6.25</v>
      </c>
      <c r="J7" s="55">
        <v>6.2</v>
      </c>
      <c r="K7" s="184">
        <f>(H7*3+I7*2+J7*3)/8</f>
        <v>5.95</v>
      </c>
      <c r="L7" s="172" t="s">
        <v>585</v>
      </c>
      <c r="M7" s="56"/>
      <c r="N7" s="53"/>
    </row>
    <row r="8" spans="1:14" s="34" customFormat="1" ht="18.75" customHeight="1">
      <c r="A8" s="46">
        <v>5</v>
      </c>
      <c r="B8" s="244" t="s">
        <v>718</v>
      </c>
      <c r="C8" s="47">
        <v>12050012</v>
      </c>
      <c r="D8" s="48" t="s">
        <v>20</v>
      </c>
      <c r="E8" s="206" t="str">
        <f t="shared" si="0"/>
        <v>Cẩm</v>
      </c>
      <c r="F8" s="49">
        <v>34645</v>
      </c>
      <c r="G8" s="50" t="s">
        <v>6</v>
      </c>
      <c r="H8" s="51">
        <v>6.9</v>
      </c>
      <c r="I8" s="52">
        <v>7.25</v>
      </c>
      <c r="J8" s="52">
        <v>6.7</v>
      </c>
      <c r="K8" s="184">
        <f>(H8*3+I8*2+J8*3)/8</f>
        <v>6.9125000000000005</v>
      </c>
      <c r="L8" s="172" t="s">
        <v>585</v>
      </c>
      <c r="M8" s="56"/>
      <c r="N8" s="53"/>
    </row>
    <row r="9" spans="1:14" s="34" customFormat="1" ht="18.75" customHeight="1">
      <c r="A9" s="46">
        <v>6</v>
      </c>
      <c r="B9" s="244" t="s">
        <v>719</v>
      </c>
      <c r="C9" s="47">
        <v>12050625</v>
      </c>
      <c r="D9" s="48" t="s">
        <v>491</v>
      </c>
      <c r="E9" s="206" t="str">
        <f t="shared" si="0"/>
        <v>Chi</v>
      </c>
      <c r="F9" s="49">
        <v>34626</v>
      </c>
      <c r="G9" s="50"/>
      <c r="H9" s="54">
        <v>6.2</v>
      </c>
      <c r="I9" s="52">
        <v>6.85</v>
      </c>
      <c r="J9" s="232">
        <v>0</v>
      </c>
      <c r="K9" s="184"/>
      <c r="L9" s="172"/>
      <c r="M9" s="56" t="s">
        <v>595</v>
      </c>
      <c r="N9" s="53"/>
    </row>
    <row r="10" spans="1:14" s="34" customFormat="1" ht="18.75" customHeight="1">
      <c r="A10" s="46">
        <v>7</v>
      </c>
      <c r="B10" s="244" t="s">
        <v>720</v>
      </c>
      <c r="C10" s="47">
        <v>12050015</v>
      </c>
      <c r="D10" s="48" t="s">
        <v>22</v>
      </c>
      <c r="E10" s="206" t="str">
        <f t="shared" si="0"/>
        <v>Chinh</v>
      </c>
      <c r="F10" s="49">
        <v>34098</v>
      </c>
      <c r="G10" s="50" t="s">
        <v>23</v>
      </c>
      <c r="H10" s="54">
        <v>7.300000000000001</v>
      </c>
      <c r="I10" s="52">
        <v>7.6</v>
      </c>
      <c r="J10" s="55">
        <v>6.6</v>
      </c>
      <c r="K10" s="184">
        <f>(H10*3+I10*2+J10*3)/8</f>
        <v>7.1125</v>
      </c>
      <c r="L10" s="172" t="s">
        <v>589</v>
      </c>
      <c r="M10" s="56"/>
      <c r="N10" s="53"/>
    </row>
    <row r="11" spans="1:14" s="34" customFormat="1" ht="18.75" customHeight="1">
      <c r="A11" s="46">
        <v>8</v>
      </c>
      <c r="B11" s="244" t="s">
        <v>721</v>
      </c>
      <c r="C11" s="47">
        <v>12050144</v>
      </c>
      <c r="D11" s="48" t="s">
        <v>149</v>
      </c>
      <c r="E11" s="206" t="str">
        <f t="shared" si="0"/>
        <v>Đăng</v>
      </c>
      <c r="F11" s="49">
        <v>34556</v>
      </c>
      <c r="G11" s="50" t="s">
        <v>10</v>
      </c>
      <c r="H11" s="54">
        <v>7.1</v>
      </c>
      <c r="I11" s="52">
        <v>7.1</v>
      </c>
      <c r="J11" s="55">
        <v>8.3</v>
      </c>
      <c r="K11" s="184">
        <f>(H11*3+I11*2+J11*3)/8</f>
        <v>7.550000000000001</v>
      </c>
      <c r="L11" s="172" t="s">
        <v>589</v>
      </c>
      <c r="M11" s="56"/>
      <c r="N11" s="53"/>
    </row>
    <row r="12" spans="1:14" s="34" customFormat="1" ht="18.75" customHeight="1">
      <c r="A12" s="46">
        <v>9</v>
      </c>
      <c r="B12" s="244" t="s">
        <v>722</v>
      </c>
      <c r="C12" s="47">
        <v>12050613</v>
      </c>
      <c r="D12" s="48" t="s">
        <v>481</v>
      </c>
      <c r="E12" s="206" t="str">
        <f t="shared" si="0"/>
        <v>Dung</v>
      </c>
      <c r="F12" s="49">
        <v>34525</v>
      </c>
      <c r="G12" s="50" t="s">
        <v>55</v>
      </c>
      <c r="H12" s="51">
        <v>6.9</v>
      </c>
      <c r="I12" s="52">
        <v>6.7</v>
      </c>
      <c r="J12" s="55">
        <v>6.9</v>
      </c>
      <c r="K12" s="184">
        <f>(H12*3+I12*2+J12*3)/8</f>
        <v>6.8500000000000005</v>
      </c>
      <c r="L12" s="172" t="s">
        <v>585</v>
      </c>
      <c r="M12" s="56"/>
      <c r="N12" s="53"/>
    </row>
    <row r="13" spans="1:14" s="34" customFormat="1" ht="18.75" customHeight="1">
      <c r="A13" s="46">
        <v>10</v>
      </c>
      <c r="B13" s="244" t="s">
        <v>723</v>
      </c>
      <c r="C13" s="58" t="s">
        <v>367</v>
      </c>
      <c r="D13" s="59" t="s">
        <v>368</v>
      </c>
      <c r="E13" s="206" t="str">
        <f t="shared" si="0"/>
        <v>Dung</v>
      </c>
      <c r="F13" s="60">
        <v>34385</v>
      </c>
      <c r="G13" s="53" t="s">
        <v>6</v>
      </c>
      <c r="H13" s="117">
        <v>6.8</v>
      </c>
      <c r="I13" s="46">
        <v>6.3</v>
      </c>
      <c r="J13" s="55">
        <v>5.6</v>
      </c>
      <c r="K13" s="184">
        <f>(H13*3+I13*2+J13*3)/8</f>
        <v>6.225</v>
      </c>
      <c r="L13" s="172" t="s">
        <v>585</v>
      </c>
      <c r="M13" s="56"/>
      <c r="N13" s="53"/>
    </row>
    <row r="14" spans="1:14" s="34" customFormat="1" ht="18.75" customHeight="1">
      <c r="A14" s="46">
        <v>11</v>
      </c>
      <c r="B14" s="244" t="s">
        <v>724</v>
      </c>
      <c r="C14" s="58" t="s">
        <v>382</v>
      </c>
      <c r="D14" s="59" t="s">
        <v>33</v>
      </c>
      <c r="E14" s="206" t="str">
        <f t="shared" si="0"/>
        <v>Dung</v>
      </c>
      <c r="F14" s="60">
        <v>34390</v>
      </c>
      <c r="G14" s="53"/>
      <c r="H14" s="51">
        <v>5.9</v>
      </c>
      <c r="I14" s="232">
        <v>0</v>
      </c>
      <c r="J14" s="232">
        <v>0</v>
      </c>
      <c r="K14" s="184"/>
      <c r="L14" s="172"/>
      <c r="M14" s="56" t="s">
        <v>591</v>
      </c>
      <c r="N14" s="53"/>
    </row>
    <row r="15" spans="1:14" s="34" customFormat="1" ht="18.75" customHeight="1">
      <c r="A15" s="46">
        <v>12</v>
      </c>
      <c r="B15" s="244" t="s">
        <v>725</v>
      </c>
      <c r="C15" s="47">
        <v>12050266</v>
      </c>
      <c r="D15" s="48" t="s">
        <v>211</v>
      </c>
      <c r="E15" s="206" t="str">
        <f t="shared" si="0"/>
        <v>Hằng</v>
      </c>
      <c r="F15" s="49">
        <v>34574</v>
      </c>
      <c r="G15" s="50" t="s">
        <v>212</v>
      </c>
      <c r="H15" s="51">
        <v>6</v>
      </c>
      <c r="I15" s="52">
        <v>6.2</v>
      </c>
      <c r="J15" s="55">
        <v>6.4</v>
      </c>
      <c r="K15" s="184">
        <f>(H15*3+I15*2+J15*3)/8</f>
        <v>6.2</v>
      </c>
      <c r="L15" s="172" t="s">
        <v>585</v>
      </c>
      <c r="M15" s="56"/>
      <c r="N15" s="53"/>
    </row>
    <row r="16" spans="1:14" s="34" customFormat="1" ht="18.75" customHeight="1">
      <c r="A16" s="46">
        <v>13</v>
      </c>
      <c r="B16" s="244" t="s">
        <v>726</v>
      </c>
      <c r="C16" s="47">
        <v>12050520</v>
      </c>
      <c r="D16" s="48" t="s">
        <v>383</v>
      </c>
      <c r="E16" s="206" t="str">
        <f t="shared" si="0"/>
        <v>Hằng</v>
      </c>
      <c r="F16" s="49">
        <v>34690</v>
      </c>
      <c r="G16" s="50" t="s">
        <v>177</v>
      </c>
      <c r="H16" s="51">
        <v>5.5</v>
      </c>
      <c r="I16" s="52">
        <v>6.25</v>
      </c>
      <c r="J16" s="55">
        <v>5.7</v>
      </c>
      <c r="K16" s="184">
        <f>(H16*3+I16*2+J16*3)/8</f>
        <v>5.7625</v>
      </c>
      <c r="L16" s="172" t="s">
        <v>585</v>
      </c>
      <c r="M16" s="56"/>
      <c r="N16" s="53"/>
    </row>
    <row r="17" spans="1:14" s="34" customFormat="1" ht="18.75" customHeight="1">
      <c r="A17" s="46">
        <v>14</v>
      </c>
      <c r="B17" s="244" t="s">
        <v>727</v>
      </c>
      <c r="C17" s="58" t="s">
        <v>288</v>
      </c>
      <c r="D17" s="59" t="s">
        <v>289</v>
      </c>
      <c r="E17" s="206" t="str">
        <f t="shared" si="0"/>
        <v>Hạnh</v>
      </c>
      <c r="F17" s="60">
        <v>34431</v>
      </c>
      <c r="G17" s="53"/>
      <c r="H17" s="51">
        <v>7.2</v>
      </c>
      <c r="I17" s="46">
        <v>7.7</v>
      </c>
      <c r="J17" s="55">
        <v>6.800000000000001</v>
      </c>
      <c r="K17" s="184">
        <f>(H17*3+I17*2+J17*3)/8</f>
        <v>7.175000000000001</v>
      </c>
      <c r="L17" s="172" t="s">
        <v>589</v>
      </c>
      <c r="M17" s="56"/>
      <c r="N17" s="53"/>
    </row>
    <row r="18" spans="1:14" s="34" customFormat="1" ht="18.75" customHeight="1">
      <c r="A18" s="46">
        <v>15</v>
      </c>
      <c r="B18" s="244" t="s">
        <v>728</v>
      </c>
      <c r="C18" s="47">
        <v>12050514</v>
      </c>
      <c r="D18" s="48" t="s">
        <v>376</v>
      </c>
      <c r="E18" s="206" t="str">
        <f t="shared" si="0"/>
        <v>Hoa</v>
      </c>
      <c r="F18" s="49">
        <v>34215</v>
      </c>
      <c r="G18" s="50" t="s">
        <v>6</v>
      </c>
      <c r="H18" s="51">
        <v>6.5</v>
      </c>
      <c r="I18" s="52">
        <v>5.65</v>
      </c>
      <c r="J18" s="55">
        <v>5.6</v>
      </c>
      <c r="K18" s="184">
        <f>(H18*3+I18*2+J18*3)/8</f>
        <v>5.949999999999999</v>
      </c>
      <c r="L18" s="172" t="s">
        <v>585</v>
      </c>
      <c r="M18" s="56"/>
      <c r="N18" s="53"/>
    </row>
    <row r="19" spans="1:14" s="34" customFormat="1" ht="18.75" customHeight="1">
      <c r="A19" s="46">
        <v>16</v>
      </c>
      <c r="B19" s="244" t="s">
        <v>729</v>
      </c>
      <c r="C19" s="47">
        <v>12050507</v>
      </c>
      <c r="D19" s="48" t="s">
        <v>371</v>
      </c>
      <c r="E19" s="206" t="str">
        <f t="shared" si="0"/>
        <v>Hoàng</v>
      </c>
      <c r="F19" s="49">
        <v>34486</v>
      </c>
      <c r="G19" s="50" t="s">
        <v>6</v>
      </c>
      <c r="H19" s="51">
        <v>7.5</v>
      </c>
      <c r="I19" s="52">
        <v>7.800000000000001</v>
      </c>
      <c r="J19" s="55">
        <v>6.6</v>
      </c>
      <c r="K19" s="184">
        <f>(H19*3+I19*2+J19*3)/8</f>
        <v>7.2375</v>
      </c>
      <c r="L19" s="172" t="s">
        <v>589</v>
      </c>
      <c r="M19" s="56"/>
      <c r="N19" s="53"/>
    </row>
    <row r="20" spans="1:14" s="34" customFormat="1" ht="18.75" customHeight="1">
      <c r="A20" s="46">
        <v>17</v>
      </c>
      <c r="B20" s="244" t="s">
        <v>730</v>
      </c>
      <c r="C20" s="47">
        <v>12050512</v>
      </c>
      <c r="D20" s="48" t="s">
        <v>375</v>
      </c>
      <c r="E20" s="206" t="str">
        <f t="shared" si="0"/>
        <v>Huệ</v>
      </c>
      <c r="F20" s="49">
        <v>34489</v>
      </c>
      <c r="G20" s="50" t="s">
        <v>55</v>
      </c>
      <c r="H20" s="57">
        <v>4.4</v>
      </c>
      <c r="I20" s="52">
        <v>5.050000000000001</v>
      </c>
      <c r="J20" s="55">
        <v>5.5</v>
      </c>
      <c r="K20" s="184"/>
      <c r="L20" s="172"/>
      <c r="M20" s="56" t="s">
        <v>593</v>
      </c>
      <c r="N20" s="53"/>
    </row>
    <row r="21" spans="1:14" s="34" customFormat="1" ht="18.75" customHeight="1">
      <c r="A21" s="46">
        <v>18</v>
      </c>
      <c r="B21" s="244" t="s">
        <v>731</v>
      </c>
      <c r="C21" s="47">
        <v>12050054</v>
      </c>
      <c r="D21" s="48" t="s">
        <v>69</v>
      </c>
      <c r="E21" s="206" t="str">
        <f t="shared" si="0"/>
        <v>Hùng</v>
      </c>
      <c r="F21" s="49">
        <v>34430</v>
      </c>
      <c r="G21" s="50" t="s">
        <v>70</v>
      </c>
      <c r="H21" s="51">
        <v>8.5</v>
      </c>
      <c r="I21" s="52">
        <v>7.9</v>
      </c>
      <c r="J21" s="55">
        <v>6.4</v>
      </c>
      <c r="K21" s="184">
        <f aca="true" t="shared" si="1" ref="K21:K32">(H21*3+I21*2+J21*3)/8</f>
        <v>7.5625</v>
      </c>
      <c r="L21" s="172" t="s">
        <v>589</v>
      </c>
      <c r="M21" s="56"/>
      <c r="N21" s="53"/>
    </row>
    <row r="22" spans="1:14" s="34" customFormat="1" ht="18.75" customHeight="1">
      <c r="A22" s="46">
        <v>19</v>
      </c>
      <c r="B22" s="244" t="s">
        <v>732</v>
      </c>
      <c r="C22" s="47">
        <v>12050521</v>
      </c>
      <c r="D22" s="48" t="s">
        <v>384</v>
      </c>
      <c r="E22" s="206" t="str">
        <f t="shared" si="0"/>
        <v>Hương</v>
      </c>
      <c r="F22" s="49">
        <v>34670</v>
      </c>
      <c r="G22" s="50" t="s">
        <v>112</v>
      </c>
      <c r="H22" s="54">
        <v>5.9</v>
      </c>
      <c r="I22" s="52">
        <v>6.3</v>
      </c>
      <c r="J22" s="55">
        <v>6.5</v>
      </c>
      <c r="K22" s="184">
        <f t="shared" si="1"/>
        <v>6.2250000000000005</v>
      </c>
      <c r="L22" s="172" t="s">
        <v>585</v>
      </c>
      <c r="M22" s="56"/>
      <c r="N22" s="53"/>
    </row>
    <row r="23" spans="1:14" s="34" customFormat="1" ht="18.75" customHeight="1">
      <c r="A23" s="46">
        <v>20</v>
      </c>
      <c r="B23" s="244" t="s">
        <v>733</v>
      </c>
      <c r="C23" s="47">
        <v>12050467</v>
      </c>
      <c r="D23" s="48" t="s">
        <v>314</v>
      </c>
      <c r="E23" s="206" t="str">
        <f t="shared" si="0"/>
        <v>Huyền</v>
      </c>
      <c r="F23" s="49">
        <v>34143</v>
      </c>
      <c r="G23" s="50" t="s">
        <v>35</v>
      </c>
      <c r="H23" s="51">
        <v>6.3</v>
      </c>
      <c r="I23" s="52">
        <v>6.95</v>
      </c>
      <c r="J23" s="55">
        <v>7</v>
      </c>
      <c r="K23" s="184">
        <f t="shared" si="1"/>
        <v>6.725</v>
      </c>
      <c r="L23" s="172" t="s">
        <v>585</v>
      </c>
      <c r="M23" s="56"/>
      <c r="N23" s="53"/>
    </row>
    <row r="24" spans="1:14" s="34" customFormat="1" ht="18.75" customHeight="1">
      <c r="A24" s="46">
        <v>21</v>
      </c>
      <c r="B24" s="244" t="s">
        <v>734</v>
      </c>
      <c r="C24" s="47">
        <v>12050511</v>
      </c>
      <c r="D24" s="48" t="s">
        <v>374</v>
      </c>
      <c r="E24" s="206" t="str">
        <f t="shared" si="0"/>
        <v>Linh</v>
      </c>
      <c r="F24" s="49">
        <v>34521</v>
      </c>
      <c r="G24" s="50" t="s">
        <v>10</v>
      </c>
      <c r="H24" s="54">
        <v>5.8</v>
      </c>
      <c r="I24" s="52">
        <v>7.1</v>
      </c>
      <c r="J24" s="55">
        <v>7.3</v>
      </c>
      <c r="K24" s="184">
        <f t="shared" si="1"/>
        <v>6.6875</v>
      </c>
      <c r="L24" s="172" t="s">
        <v>585</v>
      </c>
      <c r="M24" s="56"/>
      <c r="N24" s="53"/>
    </row>
    <row r="25" spans="1:14" s="34" customFormat="1" ht="18.75" customHeight="1">
      <c r="A25" s="46">
        <v>22</v>
      </c>
      <c r="B25" s="244" t="s">
        <v>735</v>
      </c>
      <c r="C25" s="58" t="s">
        <v>236</v>
      </c>
      <c r="D25" s="59" t="s">
        <v>237</v>
      </c>
      <c r="E25" s="206" t="str">
        <f t="shared" si="0"/>
        <v>Minh</v>
      </c>
      <c r="F25" s="60">
        <v>34489</v>
      </c>
      <c r="G25" s="53"/>
      <c r="H25" s="54">
        <v>7.6</v>
      </c>
      <c r="I25" s="46">
        <v>5.6</v>
      </c>
      <c r="J25" s="55">
        <v>6.2</v>
      </c>
      <c r="K25" s="184">
        <f t="shared" si="1"/>
        <v>6.575</v>
      </c>
      <c r="L25" s="172" t="s">
        <v>585</v>
      </c>
      <c r="M25" s="56"/>
      <c r="N25" s="53"/>
    </row>
    <row r="26" spans="1:14" s="34" customFormat="1" ht="18.75" customHeight="1">
      <c r="A26" s="46">
        <v>23</v>
      </c>
      <c r="B26" s="244" t="s">
        <v>736</v>
      </c>
      <c r="C26" s="47">
        <v>12050518</v>
      </c>
      <c r="D26" s="48" t="s">
        <v>90</v>
      </c>
      <c r="E26" s="206" t="str">
        <f t="shared" si="0"/>
        <v>Ngân</v>
      </c>
      <c r="F26" s="49">
        <v>34105</v>
      </c>
      <c r="G26" s="50" t="s">
        <v>35</v>
      </c>
      <c r="H26" s="51">
        <v>5</v>
      </c>
      <c r="I26" s="52">
        <v>6</v>
      </c>
      <c r="J26" s="55">
        <v>5.5</v>
      </c>
      <c r="K26" s="184">
        <f t="shared" si="1"/>
        <v>5.4375</v>
      </c>
      <c r="L26" s="172" t="s">
        <v>585</v>
      </c>
      <c r="M26" s="56"/>
      <c r="N26" s="53"/>
    </row>
    <row r="27" spans="1:14" s="34" customFormat="1" ht="18.75" customHeight="1">
      <c r="A27" s="46">
        <v>24</v>
      </c>
      <c r="B27" s="244" t="s">
        <v>737</v>
      </c>
      <c r="C27" s="47">
        <v>12050305</v>
      </c>
      <c r="D27" s="48" t="s">
        <v>249</v>
      </c>
      <c r="E27" s="206" t="str">
        <f t="shared" si="0"/>
        <v>Phượng</v>
      </c>
      <c r="F27" s="49">
        <v>34462</v>
      </c>
      <c r="G27" s="50"/>
      <c r="H27" s="54">
        <v>7.5</v>
      </c>
      <c r="I27" s="52">
        <v>6.45</v>
      </c>
      <c r="J27" s="52">
        <v>6.5</v>
      </c>
      <c r="K27" s="184">
        <f t="shared" si="1"/>
        <v>6.8625</v>
      </c>
      <c r="L27" s="172" t="s">
        <v>585</v>
      </c>
      <c r="M27" s="56"/>
      <c r="N27" s="53"/>
    </row>
    <row r="28" spans="1:14" s="34" customFormat="1" ht="18.75" customHeight="1">
      <c r="A28" s="46">
        <v>25</v>
      </c>
      <c r="B28" s="244" t="s">
        <v>738</v>
      </c>
      <c r="C28" s="47">
        <v>12050483</v>
      </c>
      <c r="D28" s="48" t="s">
        <v>334</v>
      </c>
      <c r="E28" s="206" t="str">
        <f t="shared" si="0"/>
        <v>Phượng</v>
      </c>
      <c r="F28" s="49">
        <v>34192</v>
      </c>
      <c r="G28" s="50" t="s">
        <v>112</v>
      </c>
      <c r="H28" s="51">
        <v>7.3</v>
      </c>
      <c r="I28" s="52">
        <v>5.75</v>
      </c>
      <c r="J28" s="55">
        <v>5.300000000000001</v>
      </c>
      <c r="K28" s="184">
        <f t="shared" si="1"/>
        <v>6.1625</v>
      </c>
      <c r="L28" s="172" t="s">
        <v>585</v>
      </c>
      <c r="M28" s="56"/>
      <c r="N28" s="53"/>
    </row>
    <row r="29" spans="1:14" s="34" customFormat="1" ht="18.75" customHeight="1">
      <c r="A29" s="46">
        <v>26</v>
      </c>
      <c r="B29" s="244" t="s">
        <v>739</v>
      </c>
      <c r="C29" s="47">
        <v>12050508</v>
      </c>
      <c r="D29" s="48" t="s">
        <v>372</v>
      </c>
      <c r="E29" s="206" t="str">
        <f t="shared" si="0"/>
        <v>Quyên</v>
      </c>
      <c r="F29" s="49">
        <v>34347</v>
      </c>
      <c r="G29" s="50" t="s">
        <v>185</v>
      </c>
      <c r="H29" s="54">
        <v>6.800000000000001</v>
      </c>
      <c r="I29" s="52">
        <v>5.9</v>
      </c>
      <c r="J29" s="55">
        <v>5.8</v>
      </c>
      <c r="K29" s="184">
        <f t="shared" si="1"/>
        <v>6.2</v>
      </c>
      <c r="L29" s="172" t="s">
        <v>585</v>
      </c>
      <c r="M29" s="56"/>
      <c r="N29" s="53"/>
    </row>
    <row r="30" spans="1:14" s="34" customFormat="1" ht="18.75" customHeight="1">
      <c r="A30" s="46">
        <v>27</v>
      </c>
      <c r="B30" s="244" t="s">
        <v>740</v>
      </c>
      <c r="C30" s="58" t="s">
        <v>489</v>
      </c>
      <c r="D30" s="59" t="s">
        <v>490</v>
      </c>
      <c r="E30" s="206" t="str">
        <f t="shared" si="0"/>
        <v>Quỳnh</v>
      </c>
      <c r="F30" s="60">
        <v>34563</v>
      </c>
      <c r="G30" s="53"/>
      <c r="H30" s="51">
        <v>6.8</v>
      </c>
      <c r="I30" s="46">
        <v>6.6</v>
      </c>
      <c r="J30" s="52">
        <v>8</v>
      </c>
      <c r="K30" s="184">
        <f t="shared" si="1"/>
        <v>7.199999999999999</v>
      </c>
      <c r="L30" s="172" t="s">
        <v>589</v>
      </c>
      <c r="M30" s="56"/>
      <c r="N30" s="53"/>
    </row>
    <row r="31" spans="1:14" s="34" customFormat="1" ht="18.75" customHeight="1">
      <c r="A31" s="46">
        <v>28</v>
      </c>
      <c r="B31" s="244" t="s">
        <v>741</v>
      </c>
      <c r="C31" s="58" t="s">
        <v>255</v>
      </c>
      <c r="D31" s="59" t="s">
        <v>256</v>
      </c>
      <c r="E31" s="206" t="str">
        <f t="shared" si="0"/>
        <v>Thảo</v>
      </c>
      <c r="F31" s="60">
        <v>34473</v>
      </c>
      <c r="G31" s="53"/>
      <c r="H31" s="51">
        <v>7.2</v>
      </c>
      <c r="I31" s="46">
        <v>7.4</v>
      </c>
      <c r="J31" s="55">
        <v>6.2</v>
      </c>
      <c r="K31" s="184">
        <f t="shared" si="1"/>
        <v>6.875000000000001</v>
      </c>
      <c r="L31" s="172" t="s">
        <v>585</v>
      </c>
      <c r="M31" s="56"/>
      <c r="N31" s="53"/>
    </row>
    <row r="32" spans="1:14" s="34" customFormat="1" ht="18.75" customHeight="1">
      <c r="A32" s="46">
        <v>29</v>
      </c>
      <c r="B32" s="244" t="s">
        <v>742</v>
      </c>
      <c r="C32" s="58" t="s">
        <v>260</v>
      </c>
      <c r="D32" s="59" t="s">
        <v>261</v>
      </c>
      <c r="E32" s="206" t="str">
        <f t="shared" si="0"/>
        <v>Thơ</v>
      </c>
      <c r="F32" s="60">
        <v>34437</v>
      </c>
      <c r="G32" s="53"/>
      <c r="H32" s="54">
        <v>5.4</v>
      </c>
      <c r="I32" s="46">
        <v>6.3</v>
      </c>
      <c r="J32" s="55">
        <v>6</v>
      </c>
      <c r="K32" s="184">
        <f t="shared" si="1"/>
        <v>5.8500000000000005</v>
      </c>
      <c r="L32" s="172" t="s">
        <v>585</v>
      </c>
      <c r="M32" s="56"/>
      <c r="N32" s="53"/>
    </row>
    <row r="33" spans="1:14" s="34" customFormat="1" ht="18.75" customHeight="1">
      <c r="A33" s="46">
        <v>30</v>
      </c>
      <c r="B33" s="244" t="s">
        <v>743</v>
      </c>
      <c r="C33" s="58" t="s">
        <v>380</v>
      </c>
      <c r="D33" s="59" t="s">
        <v>381</v>
      </c>
      <c r="E33" s="206" t="str">
        <f t="shared" si="0"/>
        <v>Thông</v>
      </c>
      <c r="F33" s="60">
        <v>34384</v>
      </c>
      <c r="G33" s="53"/>
      <c r="H33" s="51">
        <v>7.7</v>
      </c>
      <c r="I33" s="232">
        <v>0</v>
      </c>
      <c r="J33" s="55">
        <v>6.500000000000001</v>
      </c>
      <c r="K33" s="184"/>
      <c r="L33" s="172"/>
      <c r="M33" s="56" t="s">
        <v>590</v>
      </c>
      <c r="N33" s="53"/>
    </row>
    <row r="34" spans="1:14" s="34" customFormat="1" ht="18.75" customHeight="1">
      <c r="A34" s="46">
        <v>31</v>
      </c>
      <c r="B34" s="244" t="s">
        <v>744</v>
      </c>
      <c r="C34" s="47">
        <v>12050489</v>
      </c>
      <c r="D34" s="48" t="s">
        <v>343</v>
      </c>
      <c r="E34" s="206" t="str">
        <f t="shared" si="0"/>
        <v>Thu</v>
      </c>
      <c r="F34" s="49">
        <v>34141</v>
      </c>
      <c r="G34" s="50" t="s">
        <v>70</v>
      </c>
      <c r="H34" s="116">
        <v>6.2</v>
      </c>
      <c r="I34" s="52">
        <v>6.95</v>
      </c>
      <c r="J34" s="55">
        <v>5.5</v>
      </c>
      <c r="K34" s="184">
        <f>(H34*3+I34*2+J34*3)/8</f>
        <v>6.125</v>
      </c>
      <c r="L34" s="172" t="s">
        <v>585</v>
      </c>
      <c r="M34" s="56"/>
      <c r="N34" s="53"/>
    </row>
    <row r="35" spans="1:14" s="34" customFormat="1" ht="18.75" customHeight="1">
      <c r="A35" s="46">
        <v>32</v>
      </c>
      <c r="B35" s="244" t="s">
        <v>745</v>
      </c>
      <c r="C35" s="58" t="s">
        <v>482</v>
      </c>
      <c r="D35" s="59" t="s">
        <v>483</v>
      </c>
      <c r="E35" s="206" t="str">
        <f t="shared" si="0"/>
        <v>Thư</v>
      </c>
      <c r="F35" s="60">
        <v>34417</v>
      </c>
      <c r="G35" s="53"/>
      <c r="H35" s="51">
        <v>5.7</v>
      </c>
      <c r="I35" s="46">
        <v>6.4</v>
      </c>
      <c r="J35" s="55">
        <v>6.9</v>
      </c>
      <c r="K35" s="184">
        <f>(H35*3+I35*2+J35*3)/8</f>
        <v>6.325000000000001</v>
      </c>
      <c r="L35" s="172" t="s">
        <v>585</v>
      </c>
      <c r="M35" s="56"/>
      <c r="N35" s="53"/>
    </row>
    <row r="36" spans="1:14" s="34" customFormat="1" ht="18.75" customHeight="1">
      <c r="A36" s="46">
        <v>33</v>
      </c>
      <c r="B36" s="244" t="s">
        <v>746</v>
      </c>
      <c r="C36" s="58" t="s">
        <v>487</v>
      </c>
      <c r="D36" s="59" t="s">
        <v>488</v>
      </c>
      <c r="E36" s="206" t="str">
        <f t="shared" si="0"/>
        <v>Thuỳ</v>
      </c>
      <c r="F36" s="60">
        <v>34574</v>
      </c>
      <c r="G36" s="53"/>
      <c r="H36" s="51">
        <v>5</v>
      </c>
      <c r="I36" s="46">
        <v>6.4</v>
      </c>
      <c r="J36" s="46">
        <v>6.2</v>
      </c>
      <c r="K36" s="184">
        <f>(H36*3+I36*2+J36*3)/8</f>
        <v>5.800000000000001</v>
      </c>
      <c r="L36" s="172" t="s">
        <v>585</v>
      </c>
      <c r="M36" s="56"/>
      <c r="N36" s="53"/>
    </row>
    <row r="37" spans="1:14" s="34" customFormat="1" ht="18.75" customHeight="1">
      <c r="A37" s="46">
        <v>34</v>
      </c>
      <c r="B37" s="244" t="s">
        <v>747</v>
      </c>
      <c r="C37" s="61" t="s">
        <v>266</v>
      </c>
      <c r="D37" s="62" t="s">
        <v>267</v>
      </c>
      <c r="E37" s="206" t="str">
        <f t="shared" si="0"/>
        <v>Thuỷ</v>
      </c>
      <c r="F37" s="63">
        <v>34621</v>
      </c>
      <c r="G37" s="64"/>
      <c r="H37" s="234">
        <v>0</v>
      </c>
      <c r="I37" s="62">
        <v>5.7</v>
      </c>
      <c r="J37" s="55">
        <v>5.3</v>
      </c>
      <c r="K37" s="184"/>
      <c r="L37" s="172"/>
      <c r="M37" s="56" t="s">
        <v>593</v>
      </c>
      <c r="N37" s="53"/>
    </row>
    <row r="38" spans="1:14" s="34" customFormat="1" ht="18.75" customHeight="1">
      <c r="A38" s="46">
        <v>35</v>
      </c>
      <c r="B38" s="244" t="s">
        <v>748</v>
      </c>
      <c r="C38" s="47">
        <v>12050510</v>
      </c>
      <c r="D38" s="48" t="s">
        <v>373</v>
      </c>
      <c r="E38" s="206" t="str">
        <f t="shared" si="0"/>
        <v>Trang</v>
      </c>
      <c r="F38" s="49">
        <v>34431</v>
      </c>
      <c r="G38" s="50" t="s">
        <v>44</v>
      </c>
      <c r="H38" s="51">
        <v>6.3</v>
      </c>
      <c r="I38" s="52">
        <v>6.25</v>
      </c>
      <c r="J38" s="55">
        <v>6.6</v>
      </c>
      <c r="K38" s="184">
        <f aca="true" t="shared" si="2" ref="K38:K44">(H38*3+I38*2+J38*3)/8</f>
        <v>6.3999999999999995</v>
      </c>
      <c r="L38" s="172" t="s">
        <v>585</v>
      </c>
      <c r="M38" s="56"/>
      <c r="N38" s="53"/>
    </row>
    <row r="39" spans="1:14" s="34" customFormat="1" ht="18.75" customHeight="1">
      <c r="A39" s="46">
        <v>36</v>
      </c>
      <c r="B39" s="244" t="s">
        <v>749</v>
      </c>
      <c r="C39" s="58" t="s">
        <v>126</v>
      </c>
      <c r="D39" s="59" t="s">
        <v>127</v>
      </c>
      <c r="E39" s="206" t="str">
        <f t="shared" si="0"/>
        <v>Tuấn</v>
      </c>
      <c r="F39" s="60">
        <v>33972</v>
      </c>
      <c r="G39" s="53"/>
      <c r="H39" s="54">
        <v>6.9</v>
      </c>
      <c r="I39" s="46">
        <v>6.1</v>
      </c>
      <c r="J39" s="55">
        <v>6.7</v>
      </c>
      <c r="K39" s="184">
        <f t="shared" si="2"/>
        <v>6.625000000000001</v>
      </c>
      <c r="L39" s="172" t="s">
        <v>585</v>
      </c>
      <c r="M39" s="56"/>
      <c r="N39" s="53"/>
    </row>
    <row r="40" spans="1:14" s="34" customFormat="1" ht="18.75" customHeight="1">
      <c r="A40" s="46">
        <v>37</v>
      </c>
      <c r="B40" s="244" t="s">
        <v>750</v>
      </c>
      <c r="C40" s="58" t="s">
        <v>377</v>
      </c>
      <c r="D40" s="59" t="s">
        <v>378</v>
      </c>
      <c r="E40" s="206" t="str">
        <f t="shared" si="0"/>
        <v>Tuyển</v>
      </c>
      <c r="F40" s="60">
        <v>34625</v>
      </c>
      <c r="G40" s="53"/>
      <c r="H40" s="51">
        <v>6.6</v>
      </c>
      <c r="I40" s="46">
        <v>6.6</v>
      </c>
      <c r="J40" s="55">
        <v>5.8</v>
      </c>
      <c r="K40" s="184">
        <f t="shared" si="2"/>
        <v>6.3</v>
      </c>
      <c r="L40" s="172" t="s">
        <v>585</v>
      </c>
      <c r="M40" s="56"/>
      <c r="N40" s="53"/>
    </row>
    <row r="41" spans="1:14" s="34" customFormat="1" ht="18.75" customHeight="1">
      <c r="A41" s="46">
        <v>38</v>
      </c>
      <c r="B41" s="244" t="s">
        <v>751</v>
      </c>
      <c r="C41" s="47">
        <v>12050210</v>
      </c>
      <c r="D41" s="48" t="s">
        <v>175</v>
      </c>
      <c r="E41" s="206" t="str">
        <f t="shared" si="0"/>
        <v>Tuyết</v>
      </c>
      <c r="F41" s="49">
        <v>34623</v>
      </c>
      <c r="G41" s="50" t="s">
        <v>163</v>
      </c>
      <c r="H41" s="54">
        <v>6.5</v>
      </c>
      <c r="I41" s="52">
        <v>5.2</v>
      </c>
      <c r="J41" s="55">
        <v>7.1</v>
      </c>
      <c r="K41" s="184">
        <f t="shared" si="2"/>
        <v>6.3999999999999995</v>
      </c>
      <c r="L41" s="172" t="s">
        <v>585</v>
      </c>
      <c r="M41" s="56"/>
      <c r="N41" s="53"/>
    </row>
    <row r="42" spans="1:14" s="34" customFormat="1" ht="18.75" customHeight="1">
      <c r="A42" s="46">
        <v>39</v>
      </c>
      <c r="B42" s="244" t="s">
        <v>752</v>
      </c>
      <c r="C42" s="47">
        <v>12050330</v>
      </c>
      <c r="D42" s="48" t="s">
        <v>277</v>
      </c>
      <c r="E42" s="206" t="str">
        <f t="shared" si="0"/>
        <v>Tuyết</v>
      </c>
      <c r="F42" s="49">
        <v>34510</v>
      </c>
      <c r="G42" s="50" t="s">
        <v>10</v>
      </c>
      <c r="H42" s="54">
        <v>5.6</v>
      </c>
      <c r="I42" s="52">
        <v>7.4</v>
      </c>
      <c r="J42" s="55">
        <v>5.9</v>
      </c>
      <c r="K42" s="184">
        <f t="shared" si="2"/>
        <v>6.1625</v>
      </c>
      <c r="L42" s="172" t="s">
        <v>585</v>
      </c>
      <c r="M42" s="56"/>
      <c r="N42" s="53"/>
    </row>
    <row r="43" spans="1:14" s="34" customFormat="1" ht="18.75" customHeight="1">
      <c r="A43" s="46">
        <v>40</v>
      </c>
      <c r="B43" s="244" t="s">
        <v>753</v>
      </c>
      <c r="C43" s="47">
        <v>12050621</v>
      </c>
      <c r="D43" s="48" t="s">
        <v>484</v>
      </c>
      <c r="E43" s="206" t="str">
        <f t="shared" si="0"/>
        <v>Vũ</v>
      </c>
      <c r="F43" s="49">
        <v>32810</v>
      </c>
      <c r="G43" s="50" t="s">
        <v>117</v>
      </c>
      <c r="H43" s="51">
        <v>6.8</v>
      </c>
      <c r="I43" s="52">
        <v>5.75</v>
      </c>
      <c r="J43" s="55">
        <v>6.2</v>
      </c>
      <c r="K43" s="184">
        <f t="shared" si="2"/>
        <v>6.3125</v>
      </c>
      <c r="L43" s="172" t="s">
        <v>585</v>
      </c>
      <c r="M43" s="56"/>
      <c r="N43" s="53"/>
    </row>
    <row r="44" spans="1:14" s="34" customFormat="1" ht="18.75" customHeight="1">
      <c r="A44" s="46">
        <v>41</v>
      </c>
      <c r="B44" s="244" t="s">
        <v>754</v>
      </c>
      <c r="C44" s="58" t="s">
        <v>143</v>
      </c>
      <c r="D44" s="59" t="s">
        <v>144</v>
      </c>
      <c r="E44" s="206" t="str">
        <f t="shared" si="0"/>
        <v>Yến</v>
      </c>
      <c r="F44" s="60">
        <v>34390</v>
      </c>
      <c r="G44" s="53"/>
      <c r="H44" s="54">
        <v>6.2</v>
      </c>
      <c r="I44" s="46">
        <v>6.8</v>
      </c>
      <c r="J44" s="55">
        <v>6.1</v>
      </c>
      <c r="K44" s="184">
        <f t="shared" si="2"/>
        <v>6.3125</v>
      </c>
      <c r="L44" s="172" t="s">
        <v>585</v>
      </c>
      <c r="M44" s="56"/>
      <c r="N44" s="53"/>
    </row>
    <row r="45" spans="1:14" s="34" customFormat="1" ht="18.75" customHeight="1">
      <c r="A45" s="46">
        <v>42</v>
      </c>
      <c r="B45" s="244" t="s">
        <v>755</v>
      </c>
      <c r="C45" s="58" t="s">
        <v>369</v>
      </c>
      <c r="D45" s="59" t="s">
        <v>370</v>
      </c>
      <c r="E45" s="206" t="str">
        <f t="shared" si="0"/>
        <v>Yến</v>
      </c>
      <c r="F45" s="60">
        <v>34601</v>
      </c>
      <c r="G45" s="53"/>
      <c r="H45" s="51">
        <v>8.2</v>
      </c>
      <c r="I45" s="232">
        <v>0</v>
      </c>
      <c r="J45" s="55">
        <v>6.7</v>
      </c>
      <c r="K45" s="184"/>
      <c r="L45" s="172"/>
      <c r="M45" s="56" t="s">
        <v>590</v>
      </c>
      <c r="N45" s="53"/>
    </row>
    <row r="46" spans="1:14" s="34" customFormat="1" ht="18.75" customHeight="1">
      <c r="A46" s="46">
        <v>43</v>
      </c>
      <c r="B46" s="244" t="s">
        <v>756</v>
      </c>
      <c r="C46" s="58" t="s">
        <v>38</v>
      </c>
      <c r="D46" s="59" t="s">
        <v>39</v>
      </c>
      <c r="E46" s="206" t="str">
        <f t="shared" si="0"/>
        <v>Dũng</v>
      </c>
      <c r="F46" s="60">
        <v>34566</v>
      </c>
      <c r="G46" s="53"/>
      <c r="H46" s="51"/>
      <c r="I46" s="46"/>
      <c r="J46" s="46"/>
      <c r="K46" s="184"/>
      <c r="L46" s="172"/>
      <c r="M46" s="56" t="s">
        <v>450</v>
      </c>
      <c r="N46" s="53"/>
    </row>
    <row r="47" spans="1:14" s="34" customFormat="1" ht="18.75" customHeight="1">
      <c r="A47" s="65">
        <v>44</v>
      </c>
      <c r="B47" s="239" t="s">
        <v>757</v>
      </c>
      <c r="C47" s="95" t="s">
        <v>485</v>
      </c>
      <c r="D47" s="96" t="s">
        <v>486</v>
      </c>
      <c r="E47" s="210" t="str">
        <f t="shared" si="0"/>
        <v>Thư</v>
      </c>
      <c r="F47" s="97">
        <v>34478</v>
      </c>
      <c r="G47" s="92"/>
      <c r="H47" s="90"/>
      <c r="I47" s="65"/>
      <c r="J47" s="65"/>
      <c r="K47" s="164"/>
      <c r="L47" s="174"/>
      <c r="M47" s="180" t="s">
        <v>450</v>
      </c>
      <c r="N47" s="92"/>
    </row>
    <row r="62" spans="8:11" ht="18" customHeight="1">
      <c r="H62" s="118"/>
      <c r="I62" s="120"/>
      <c r="J62" s="120"/>
      <c r="K62" s="120"/>
    </row>
  </sheetData>
  <sheetProtection/>
  <mergeCells count="11">
    <mergeCell ref="N2:N3"/>
    <mergeCell ref="M2:M3"/>
    <mergeCell ref="K2:K3"/>
    <mergeCell ref="B2:B3"/>
    <mergeCell ref="L2:L3"/>
    <mergeCell ref="A2:A3"/>
    <mergeCell ref="C2:C3"/>
    <mergeCell ref="D2:D3"/>
    <mergeCell ref="F2:F3"/>
    <mergeCell ref="G2:G3"/>
    <mergeCell ref="H2:J2"/>
  </mergeCells>
  <printOptions/>
  <pageMargins left="0.88" right="0.16" top="0.41" bottom="0.6" header="0.2" footer="0.2"/>
  <pageSetup horizontalDpi="600" verticalDpi="600" orientation="landscape" paperSize="9" r:id="rId1"/>
  <headerFoot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91"/>
  <sheetViews>
    <sheetView zoomScalePageLayoutView="0" workbookViewId="0" topLeftCell="A76">
      <selection activeCell="Q12" sqref="Q12"/>
    </sheetView>
  </sheetViews>
  <sheetFormatPr defaultColWidth="9.140625" defaultRowHeight="18" customHeight="1"/>
  <cols>
    <col min="1" max="1" width="5.421875" style="34" customWidth="1"/>
    <col min="2" max="2" width="10.8515625" style="34" customWidth="1"/>
    <col min="3" max="3" width="10.8515625" style="228" customWidth="1"/>
    <col min="4" max="4" width="25.57421875" style="34" customWidth="1"/>
    <col min="5" max="5" width="16.57421875" style="34" hidden="1" customWidth="1"/>
    <col min="6" max="6" width="12.00390625" style="229" customWidth="1"/>
    <col min="7" max="7" width="12.28125" style="34" customWidth="1"/>
    <col min="8" max="8" width="6.140625" style="34" customWidth="1"/>
    <col min="9" max="10" width="6.140625" style="228" customWidth="1"/>
    <col min="11" max="11" width="6.421875" style="228" customWidth="1"/>
    <col min="12" max="12" width="11.140625" style="230" customWidth="1"/>
    <col min="13" max="13" width="11.421875" style="230" customWidth="1"/>
    <col min="14" max="14" width="10.28125" style="34" customWidth="1"/>
    <col min="15" max="16384" width="9.140625" style="34" customWidth="1"/>
  </cols>
  <sheetData>
    <row r="1" spans="1:13" s="226" customFormat="1" ht="26.25" customHeight="1">
      <c r="A1" s="101" t="s">
        <v>578</v>
      </c>
      <c r="B1" s="36"/>
      <c r="C1" s="4"/>
      <c r="D1" s="4"/>
      <c r="E1" s="36"/>
      <c r="F1" s="223"/>
      <c r="G1" s="36"/>
      <c r="H1" s="36"/>
      <c r="I1" s="224"/>
      <c r="J1" s="224"/>
      <c r="K1" s="224"/>
      <c r="L1" s="225"/>
      <c r="M1" s="225"/>
    </row>
    <row r="2" spans="1:14" s="226" customFormat="1" ht="24" customHeight="1">
      <c r="A2" s="296" t="s">
        <v>0</v>
      </c>
      <c r="B2" s="308" t="s">
        <v>560</v>
      </c>
      <c r="C2" s="297" t="s">
        <v>567</v>
      </c>
      <c r="D2" s="299" t="s">
        <v>566</v>
      </c>
      <c r="E2" s="201"/>
      <c r="F2" s="300" t="s">
        <v>565</v>
      </c>
      <c r="G2" s="301" t="s">
        <v>1</v>
      </c>
      <c r="H2" s="303" t="s">
        <v>588</v>
      </c>
      <c r="I2" s="304"/>
      <c r="J2" s="305"/>
      <c r="K2" s="306" t="s">
        <v>561</v>
      </c>
      <c r="L2" s="310" t="s">
        <v>562</v>
      </c>
      <c r="M2" s="299" t="s">
        <v>564</v>
      </c>
      <c r="N2" s="299" t="s">
        <v>563</v>
      </c>
    </row>
    <row r="3" spans="1:14" s="226" customFormat="1" ht="28.5" customHeight="1">
      <c r="A3" s="296"/>
      <c r="B3" s="309"/>
      <c r="C3" s="298"/>
      <c r="D3" s="299"/>
      <c r="E3" s="201"/>
      <c r="F3" s="300"/>
      <c r="G3" s="302"/>
      <c r="H3" s="126" t="s">
        <v>573</v>
      </c>
      <c r="I3" s="125" t="s">
        <v>574</v>
      </c>
      <c r="J3" s="125" t="s">
        <v>575</v>
      </c>
      <c r="K3" s="307"/>
      <c r="L3" s="307"/>
      <c r="M3" s="299"/>
      <c r="N3" s="299"/>
    </row>
    <row r="4" spans="1:14" ht="18.75" customHeight="1">
      <c r="A4" s="37">
        <v>1</v>
      </c>
      <c r="B4" s="270" t="s">
        <v>758</v>
      </c>
      <c r="C4" s="38">
        <v>12050546</v>
      </c>
      <c r="D4" s="39" t="s">
        <v>418</v>
      </c>
      <c r="E4" s="206" t="str">
        <f aca="true" t="shared" si="0" ref="E4:E34">IF(ISERROR(FIND(" ",TRIM(D4),1)),"",RIGHT(TRIM(D4),LEN(TRIM(D4))-FIND("#",SUBSTITUTE(TRIM(D4)," ","#",LEN(TRIM(D4))-LEN(SUBSTITUTE(TRIM(D4)," ",""))))))</f>
        <v>Anh</v>
      </c>
      <c r="F4" s="40">
        <v>34580</v>
      </c>
      <c r="G4" s="265"/>
      <c r="H4" s="42">
        <v>6.3</v>
      </c>
      <c r="I4" s="43">
        <v>6.4</v>
      </c>
      <c r="J4" s="43">
        <v>6.9</v>
      </c>
      <c r="K4" s="227">
        <f aca="true" t="shared" si="1" ref="K4:K10">(H4*3+I4*2+J4*3)/8</f>
        <v>6.550000000000001</v>
      </c>
      <c r="L4" s="175" t="s">
        <v>585</v>
      </c>
      <c r="M4" s="179"/>
      <c r="N4" s="45"/>
    </row>
    <row r="5" spans="1:14" ht="18.75" customHeight="1">
      <c r="A5" s="46">
        <v>2</v>
      </c>
      <c r="B5" s="271" t="s">
        <v>759</v>
      </c>
      <c r="C5" s="47">
        <v>12050551</v>
      </c>
      <c r="D5" s="48" t="s">
        <v>423</v>
      </c>
      <c r="E5" s="206" t="str">
        <f t="shared" si="0"/>
        <v>Anh</v>
      </c>
      <c r="F5" s="49">
        <v>34557</v>
      </c>
      <c r="G5" s="266" t="s">
        <v>10</v>
      </c>
      <c r="H5" s="51">
        <v>6.6</v>
      </c>
      <c r="I5" s="52">
        <v>5.6</v>
      </c>
      <c r="J5" s="52">
        <v>7</v>
      </c>
      <c r="K5" s="222">
        <f t="shared" si="1"/>
        <v>6.5</v>
      </c>
      <c r="L5" s="172" t="s">
        <v>585</v>
      </c>
      <c r="M5" s="56"/>
      <c r="N5" s="53"/>
    </row>
    <row r="6" spans="1:14" ht="18.75" customHeight="1">
      <c r="A6" s="46">
        <v>3</v>
      </c>
      <c r="B6" s="271" t="s">
        <v>760</v>
      </c>
      <c r="C6" s="47">
        <v>12050652</v>
      </c>
      <c r="D6" s="48" t="s">
        <v>521</v>
      </c>
      <c r="E6" s="206" t="str">
        <f t="shared" si="0"/>
        <v>Anh</v>
      </c>
      <c r="F6" s="49">
        <v>34521</v>
      </c>
      <c r="G6" s="266" t="s">
        <v>50</v>
      </c>
      <c r="H6" s="51">
        <v>6.3</v>
      </c>
      <c r="I6" s="52">
        <v>6.85</v>
      </c>
      <c r="J6" s="55">
        <v>6.9</v>
      </c>
      <c r="K6" s="222">
        <f t="shared" si="1"/>
        <v>6.6625</v>
      </c>
      <c r="L6" s="172" t="s">
        <v>585</v>
      </c>
      <c r="M6" s="56"/>
      <c r="N6" s="53"/>
    </row>
    <row r="7" spans="1:14" ht="18.75" customHeight="1">
      <c r="A7" s="46">
        <v>4</v>
      </c>
      <c r="B7" s="271" t="s">
        <v>761</v>
      </c>
      <c r="C7" s="58" t="s">
        <v>332</v>
      </c>
      <c r="D7" s="59" t="s">
        <v>333</v>
      </c>
      <c r="E7" s="206" t="str">
        <f t="shared" si="0"/>
        <v>Anh</v>
      </c>
      <c r="F7" s="60">
        <v>34304</v>
      </c>
      <c r="G7" s="53"/>
      <c r="H7" s="51">
        <v>6.6</v>
      </c>
      <c r="I7" s="46">
        <v>5.8</v>
      </c>
      <c r="J7" s="46">
        <v>6.9</v>
      </c>
      <c r="K7" s="222">
        <f t="shared" si="1"/>
        <v>6.5125</v>
      </c>
      <c r="L7" s="172" t="s">
        <v>585</v>
      </c>
      <c r="M7" s="56"/>
      <c r="N7" s="53"/>
    </row>
    <row r="8" spans="1:14" ht="18.75" customHeight="1">
      <c r="A8" s="46">
        <v>5</v>
      </c>
      <c r="B8" s="271" t="s">
        <v>762</v>
      </c>
      <c r="C8" s="58" t="s">
        <v>401</v>
      </c>
      <c r="D8" s="59" t="s">
        <v>402</v>
      </c>
      <c r="E8" s="206" t="str">
        <f t="shared" si="0"/>
        <v>Anh</v>
      </c>
      <c r="F8" s="60">
        <v>34544</v>
      </c>
      <c r="G8" s="53"/>
      <c r="H8" s="51">
        <v>5.2</v>
      </c>
      <c r="I8" s="46">
        <v>6.8</v>
      </c>
      <c r="J8" s="46">
        <v>5.7</v>
      </c>
      <c r="K8" s="222">
        <f t="shared" si="1"/>
        <v>5.7875000000000005</v>
      </c>
      <c r="L8" s="172" t="s">
        <v>585</v>
      </c>
      <c r="M8" s="56"/>
      <c r="N8" s="53"/>
    </row>
    <row r="9" spans="1:14" ht="18.75" customHeight="1">
      <c r="A9" s="46">
        <v>6</v>
      </c>
      <c r="B9" s="271" t="s">
        <v>763</v>
      </c>
      <c r="C9" s="58" t="s">
        <v>426</v>
      </c>
      <c r="D9" s="59" t="s">
        <v>427</v>
      </c>
      <c r="E9" s="206" t="str">
        <f t="shared" si="0"/>
        <v>Anh</v>
      </c>
      <c r="F9" s="60">
        <v>34459</v>
      </c>
      <c r="G9" s="53"/>
      <c r="H9" s="51">
        <v>5.200000000000001</v>
      </c>
      <c r="I9" s="46">
        <v>6.2</v>
      </c>
      <c r="J9" s="55">
        <v>5.5</v>
      </c>
      <c r="K9" s="222">
        <f t="shared" si="1"/>
        <v>5.5625</v>
      </c>
      <c r="L9" s="172" t="s">
        <v>585</v>
      </c>
      <c r="M9" s="56"/>
      <c r="N9" s="53"/>
    </row>
    <row r="10" spans="1:14" ht="18.75" customHeight="1">
      <c r="A10" s="46">
        <v>7</v>
      </c>
      <c r="B10" s="271" t="s">
        <v>764</v>
      </c>
      <c r="C10" s="61" t="s">
        <v>502</v>
      </c>
      <c r="D10" s="62" t="s">
        <v>503</v>
      </c>
      <c r="E10" s="206" t="str">
        <f t="shared" si="0"/>
        <v>Anh</v>
      </c>
      <c r="F10" s="63">
        <v>34592</v>
      </c>
      <c r="G10" s="267" t="s">
        <v>10</v>
      </c>
      <c r="H10" s="61">
        <v>6.9</v>
      </c>
      <c r="I10" s="61">
        <v>6.2</v>
      </c>
      <c r="J10" s="55">
        <v>7.2</v>
      </c>
      <c r="K10" s="222">
        <f t="shared" si="1"/>
        <v>6.8375</v>
      </c>
      <c r="L10" s="172" t="s">
        <v>585</v>
      </c>
      <c r="M10" s="56"/>
      <c r="N10" s="53"/>
    </row>
    <row r="11" spans="1:14" ht="18.75" customHeight="1">
      <c r="A11" s="46">
        <v>8</v>
      </c>
      <c r="B11" s="271" t="s">
        <v>765</v>
      </c>
      <c r="C11" s="58" t="s">
        <v>507</v>
      </c>
      <c r="D11" s="59" t="s">
        <v>508</v>
      </c>
      <c r="E11" s="206" t="str">
        <f t="shared" si="0"/>
        <v>Anh</v>
      </c>
      <c r="F11" s="60">
        <v>34540</v>
      </c>
      <c r="G11" s="53"/>
      <c r="H11" s="51">
        <v>5.200000000000001</v>
      </c>
      <c r="I11" s="232">
        <v>0</v>
      </c>
      <c r="J11" s="232">
        <v>0</v>
      </c>
      <c r="K11" s="222"/>
      <c r="L11" s="172"/>
      <c r="M11" s="56" t="s">
        <v>591</v>
      </c>
      <c r="N11" s="53"/>
    </row>
    <row r="12" spans="1:14" ht="18.75" customHeight="1">
      <c r="A12" s="46">
        <v>9</v>
      </c>
      <c r="B12" s="271" t="s">
        <v>766</v>
      </c>
      <c r="C12" s="58" t="s">
        <v>494</v>
      </c>
      <c r="D12" s="59" t="s">
        <v>495</v>
      </c>
      <c r="E12" s="206" t="str">
        <f t="shared" si="0"/>
        <v>Ánh</v>
      </c>
      <c r="F12" s="60">
        <v>34634</v>
      </c>
      <c r="G12" s="53" t="s">
        <v>163</v>
      </c>
      <c r="H12" s="117">
        <v>7.4</v>
      </c>
      <c r="I12" s="46">
        <v>6.6</v>
      </c>
      <c r="J12" s="55">
        <v>5.9</v>
      </c>
      <c r="K12" s="222">
        <f aca="true" t="shared" si="2" ref="K12:K36">(H12*3+I12*2+J12*3)/8</f>
        <v>6.637500000000001</v>
      </c>
      <c r="L12" s="172" t="s">
        <v>585</v>
      </c>
      <c r="M12" s="56"/>
      <c r="N12" s="53"/>
    </row>
    <row r="13" spans="1:14" ht="18.75" customHeight="1">
      <c r="A13" s="46">
        <v>10</v>
      </c>
      <c r="B13" s="271" t="s">
        <v>767</v>
      </c>
      <c r="C13" s="47">
        <v>12050657</v>
      </c>
      <c r="D13" s="48" t="s">
        <v>528</v>
      </c>
      <c r="E13" s="206" t="str">
        <f t="shared" si="0"/>
        <v>Bích</v>
      </c>
      <c r="F13" s="49">
        <v>34201</v>
      </c>
      <c r="G13" s="266" t="s">
        <v>10</v>
      </c>
      <c r="H13" s="51">
        <v>6.300000000000001</v>
      </c>
      <c r="I13" s="52">
        <v>5.9</v>
      </c>
      <c r="J13" s="55">
        <v>5.800000000000001</v>
      </c>
      <c r="K13" s="222">
        <f t="shared" si="2"/>
        <v>6.012500000000001</v>
      </c>
      <c r="L13" s="172" t="s">
        <v>585</v>
      </c>
      <c r="M13" s="56"/>
      <c r="N13" s="53"/>
    </row>
    <row r="14" spans="1:14" ht="18.75" customHeight="1">
      <c r="A14" s="46">
        <v>11</v>
      </c>
      <c r="B14" s="271" t="s">
        <v>768</v>
      </c>
      <c r="C14" s="58" t="s">
        <v>292</v>
      </c>
      <c r="D14" s="59" t="s">
        <v>293</v>
      </c>
      <c r="E14" s="206" t="str">
        <f t="shared" si="0"/>
        <v>Bình</v>
      </c>
      <c r="F14" s="60">
        <v>34481</v>
      </c>
      <c r="G14" s="53"/>
      <c r="H14" s="54">
        <v>5.1000000000000005</v>
      </c>
      <c r="I14" s="46">
        <v>7.8</v>
      </c>
      <c r="J14" s="46">
        <v>6.4</v>
      </c>
      <c r="K14" s="222">
        <f t="shared" si="2"/>
        <v>6.2625</v>
      </c>
      <c r="L14" s="172" t="s">
        <v>585</v>
      </c>
      <c r="M14" s="56"/>
      <c r="N14" s="53"/>
    </row>
    <row r="15" spans="1:14" ht="18.75" customHeight="1">
      <c r="A15" s="46">
        <v>12</v>
      </c>
      <c r="B15" s="271" t="s">
        <v>769</v>
      </c>
      <c r="C15" s="58" t="s">
        <v>405</v>
      </c>
      <c r="D15" s="59" t="s">
        <v>406</v>
      </c>
      <c r="E15" s="206" t="str">
        <f t="shared" si="0"/>
        <v>Đăng</v>
      </c>
      <c r="F15" s="60">
        <v>34463</v>
      </c>
      <c r="G15" s="53"/>
      <c r="H15" s="51">
        <v>6</v>
      </c>
      <c r="I15" s="46">
        <v>6.5</v>
      </c>
      <c r="J15" s="55">
        <v>6.1</v>
      </c>
      <c r="K15" s="222">
        <f t="shared" si="2"/>
        <v>6.1625</v>
      </c>
      <c r="L15" s="172" t="s">
        <v>585</v>
      </c>
      <c r="M15" s="56"/>
      <c r="N15" s="53"/>
    </row>
    <row r="16" spans="1:14" ht="18.75" customHeight="1">
      <c r="A16" s="46">
        <v>13</v>
      </c>
      <c r="B16" s="271" t="s">
        <v>770</v>
      </c>
      <c r="C16" s="58" t="s">
        <v>394</v>
      </c>
      <c r="D16" s="59" t="s">
        <v>395</v>
      </c>
      <c r="E16" s="206" t="str">
        <f t="shared" si="0"/>
        <v>Đạt</v>
      </c>
      <c r="F16" s="60">
        <v>34632</v>
      </c>
      <c r="G16" s="53"/>
      <c r="H16" s="51">
        <v>8</v>
      </c>
      <c r="I16" s="46">
        <v>7.4</v>
      </c>
      <c r="J16" s="55">
        <v>7.1</v>
      </c>
      <c r="K16" s="222">
        <f t="shared" si="2"/>
        <v>7.512499999999999</v>
      </c>
      <c r="L16" s="172" t="s">
        <v>589</v>
      </c>
      <c r="M16" s="56"/>
      <c r="N16" s="53"/>
    </row>
    <row r="17" spans="1:14" ht="18.75" customHeight="1">
      <c r="A17" s="46">
        <v>14</v>
      </c>
      <c r="B17" s="271" t="s">
        <v>771</v>
      </c>
      <c r="C17" s="58" t="s">
        <v>26</v>
      </c>
      <c r="D17" s="59" t="s">
        <v>27</v>
      </c>
      <c r="E17" s="206" t="str">
        <f t="shared" si="0"/>
        <v>Diễm</v>
      </c>
      <c r="F17" s="60">
        <v>34508</v>
      </c>
      <c r="G17" s="53" t="s">
        <v>83</v>
      </c>
      <c r="H17" s="117">
        <v>5.9</v>
      </c>
      <c r="I17" s="46">
        <v>6.3</v>
      </c>
      <c r="J17" s="46">
        <v>8.4</v>
      </c>
      <c r="K17" s="222">
        <f t="shared" si="2"/>
        <v>6.937500000000001</v>
      </c>
      <c r="L17" s="172" t="s">
        <v>585</v>
      </c>
      <c r="M17" s="56"/>
      <c r="N17" s="53"/>
    </row>
    <row r="18" spans="1:14" ht="18.75" customHeight="1">
      <c r="A18" s="46">
        <v>15</v>
      </c>
      <c r="B18" s="271" t="s">
        <v>772</v>
      </c>
      <c r="C18" s="61" t="s">
        <v>46</v>
      </c>
      <c r="D18" s="62" t="s">
        <v>47</v>
      </c>
      <c r="E18" s="206" t="str">
        <f t="shared" si="0"/>
        <v>Đức</v>
      </c>
      <c r="F18" s="63">
        <v>34505</v>
      </c>
      <c r="G18" s="267" t="s">
        <v>35</v>
      </c>
      <c r="H18" s="61">
        <v>7.5</v>
      </c>
      <c r="I18" s="61">
        <v>6.9</v>
      </c>
      <c r="J18" s="55">
        <v>5.1</v>
      </c>
      <c r="K18" s="222">
        <f t="shared" si="2"/>
        <v>6.449999999999999</v>
      </c>
      <c r="L18" s="172" t="s">
        <v>585</v>
      </c>
      <c r="M18" s="56"/>
      <c r="N18" s="53"/>
    </row>
    <row r="19" spans="1:14" ht="18.75" customHeight="1">
      <c r="A19" s="46">
        <v>16</v>
      </c>
      <c r="B19" s="271" t="s">
        <v>773</v>
      </c>
      <c r="C19" s="58" t="s">
        <v>345</v>
      </c>
      <c r="D19" s="59" t="s">
        <v>346</v>
      </c>
      <c r="E19" s="206" t="str">
        <f t="shared" si="0"/>
        <v>Đức</v>
      </c>
      <c r="F19" s="60">
        <v>34100</v>
      </c>
      <c r="G19" s="53"/>
      <c r="H19" s="51">
        <v>5.5</v>
      </c>
      <c r="I19" s="46">
        <v>6.8</v>
      </c>
      <c r="J19" s="55">
        <v>5.8</v>
      </c>
      <c r="K19" s="222">
        <f t="shared" si="2"/>
        <v>5.9375</v>
      </c>
      <c r="L19" s="172" t="s">
        <v>585</v>
      </c>
      <c r="M19" s="56"/>
      <c r="N19" s="53"/>
    </row>
    <row r="20" spans="1:14" ht="18.75" customHeight="1">
      <c r="A20" s="46">
        <v>17</v>
      </c>
      <c r="B20" s="271" t="s">
        <v>774</v>
      </c>
      <c r="C20" s="58" t="s">
        <v>411</v>
      </c>
      <c r="D20" s="59" t="s">
        <v>412</v>
      </c>
      <c r="E20" s="206" t="str">
        <f t="shared" si="0"/>
        <v>Đức</v>
      </c>
      <c r="F20" s="60">
        <v>34522</v>
      </c>
      <c r="G20" s="53" t="s">
        <v>10</v>
      </c>
      <c r="H20" s="54">
        <v>6.2</v>
      </c>
      <c r="I20" s="46">
        <v>7.8</v>
      </c>
      <c r="J20" s="46">
        <v>6.5</v>
      </c>
      <c r="K20" s="222">
        <f t="shared" si="2"/>
        <v>6.7125</v>
      </c>
      <c r="L20" s="172" t="s">
        <v>585</v>
      </c>
      <c r="M20" s="56"/>
      <c r="N20" s="53"/>
    </row>
    <row r="21" spans="1:14" ht="18.75" customHeight="1">
      <c r="A21" s="46">
        <v>18</v>
      </c>
      <c r="B21" s="271" t="s">
        <v>775</v>
      </c>
      <c r="C21" s="47">
        <v>12050022</v>
      </c>
      <c r="D21" s="48" t="s">
        <v>32</v>
      </c>
      <c r="E21" s="206" t="str">
        <f t="shared" si="0"/>
        <v>Dung</v>
      </c>
      <c r="F21" s="49">
        <v>34606</v>
      </c>
      <c r="G21" s="266" t="s">
        <v>10</v>
      </c>
      <c r="H21" s="51">
        <v>6.8</v>
      </c>
      <c r="I21" s="52">
        <v>5.550000000000001</v>
      </c>
      <c r="J21" s="55">
        <v>6.7</v>
      </c>
      <c r="K21" s="222">
        <f t="shared" si="2"/>
        <v>6.45</v>
      </c>
      <c r="L21" s="172" t="s">
        <v>585</v>
      </c>
      <c r="M21" s="56"/>
      <c r="N21" s="53"/>
    </row>
    <row r="22" spans="1:14" ht="18.75" customHeight="1">
      <c r="A22" s="46">
        <v>19</v>
      </c>
      <c r="B22" s="271" t="s">
        <v>776</v>
      </c>
      <c r="C22" s="58" t="s">
        <v>28</v>
      </c>
      <c r="D22" s="59" t="s">
        <v>29</v>
      </c>
      <c r="E22" s="206" t="str">
        <f t="shared" si="0"/>
        <v>Dung</v>
      </c>
      <c r="F22" s="60">
        <v>34478</v>
      </c>
      <c r="G22" s="53"/>
      <c r="H22" s="51">
        <v>5.1000000000000005</v>
      </c>
      <c r="I22" s="46">
        <v>6.9</v>
      </c>
      <c r="J22" s="55">
        <v>5.800000000000001</v>
      </c>
      <c r="K22" s="222">
        <f t="shared" si="2"/>
        <v>5.8125</v>
      </c>
      <c r="L22" s="172" t="s">
        <v>585</v>
      </c>
      <c r="M22" s="56"/>
      <c r="N22" s="53"/>
    </row>
    <row r="23" spans="1:14" ht="18.75" customHeight="1">
      <c r="A23" s="46">
        <v>20</v>
      </c>
      <c r="B23" s="271" t="s">
        <v>777</v>
      </c>
      <c r="C23" s="47">
        <v>12050634</v>
      </c>
      <c r="D23" s="48" t="s">
        <v>500</v>
      </c>
      <c r="E23" s="206" t="str">
        <f t="shared" si="0"/>
        <v>Dương</v>
      </c>
      <c r="F23" s="49">
        <v>34516</v>
      </c>
      <c r="G23" s="266" t="s">
        <v>10</v>
      </c>
      <c r="H23" s="54">
        <v>6.8</v>
      </c>
      <c r="I23" s="52">
        <v>6.7</v>
      </c>
      <c r="J23" s="55">
        <v>7.6</v>
      </c>
      <c r="K23" s="222">
        <f t="shared" si="2"/>
        <v>7.074999999999999</v>
      </c>
      <c r="L23" s="172" t="s">
        <v>589</v>
      </c>
      <c r="M23" s="56"/>
      <c r="N23" s="53"/>
    </row>
    <row r="24" spans="1:14" ht="18.75" customHeight="1">
      <c r="A24" s="46">
        <v>21</v>
      </c>
      <c r="B24" s="271" t="s">
        <v>778</v>
      </c>
      <c r="C24" s="58" t="s">
        <v>533</v>
      </c>
      <c r="D24" s="59" t="s">
        <v>534</v>
      </c>
      <c r="E24" s="206" t="str">
        <f t="shared" si="0"/>
        <v>Giang</v>
      </c>
      <c r="F24" s="60">
        <v>34699</v>
      </c>
      <c r="G24" s="53"/>
      <c r="H24" s="51">
        <v>6.4</v>
      </c>
      <c r="I24" s="46">
        <v>6.7</v>
      </c>
      <c r="J24" s="55">
        <v>6</v>
      </c>
      <c r="K24" s="222">
        <f t="shared" si="2"/>
        <v>6.325</v>
      </c>
      <c r="L24" s="172" t="s">
        <v>585</v>
      </c>
      <c r="M24" s="56"/>
      <c r="N24" s="53"/>
    </row>
    <row r="25" spans="1:14" ht="18.75" customHeight="1">
      <c r="A25" s="46">
        <v>22</v>
      </c>
      <c r="B25" s="271" t="s">
        <v>779</v>
      </c>
      <c r="C25" s="58" t="s">
        <v>407</v>
      </c>
      <c r="D25" s="59" t="s">
        <v>408</v>
      </c>
      <c r="E25" s="206" t="str">
        <f t="shared" si="0"/>
        <v>Hà</v>
      </c>
      <c r="F25" s="60">
        <v>34486</v>
      </c>
      <c r="G25" s="53" t="s">
        <v>44</v>
      </c>
      <c r="H25" s="117">
        <v>6.9</v>
      </c>
      <c r="I25" s="46">
        <v>6.4</v>
      </c>
      <c r="J25" s="46">
        <v>5.4</v>
      </c>
      <c r="K25" s="222">
        <f t="shared" si="2"/>
        <v>6.2125</v>
      </c>
      <c r="L25" s="172" t="s">
        <v>585</v>
      </c>
      <c r="M25" s="56"/>
      <c r="N25" s="53"/>
    </row>
    <row r="26" spans="1:14" ht="18.75" customHeight="1">
      <c r="A26" s="46">
        <v>23</v>
      </c>
      <c r="B26" s="271" t="s">
        <v>780</v>
      </c>
      <c r="C26" s="58" t="s">
        <v>539</v>
      </c>
      <c r="D26" s="59" t="s">
        <v>540</v>
      </c>
      <c r="E26" s="206" t="str">
        <f t="shared" si="0"/>
        <v>Hằng</v>
      </c>
      <c r="F26" s="60">
        <v>34576</v>
      </c>
      <c r="G26" s="53" t="s">
        <v>78</v>
      </c>
      <c r="H26" s="117">
        <v>6</v>
      </c>
      <c r="I26" s="52">
        <v>6</v>
      </c>
      <c r="J26" s="46">
        <v>6.1</v>
      </c>
      <c r="K26" s="222">
        <f t="shared" si="2"/>
        <v>6.0375</v>
      </c>
      <c r="L26" s="172" t="s">
        <v>585</v>
      </c>
      <c r="M26" s="56"/>
      <c r="N26" s="53"/>
    </row>
    <row r="27" spans="1:14" ht="18.75" customHeight="1">
      <c r="A27" s="46">
        <v>24</v>
      </c>
      <c r="B27" s="271" t="s">
        <v>781</v>
      </c>
      <c r="C27" s="58" t="s">
        <v>399</v>
      </c>
      <c r="D27" s="59" t="s">
        <v>400</v>
      </c>
      <c r="E27" s="206" t="str">
        <f t="shared" si="0"/>
        <v>Hạnh</v>
      </c>
      <c r="F27" s="60">
        <v>34435</v>
      </c>
      <c r="G27" s="53"/>
      <c r="H27" s="54">
        <v>7.3</v>
      </c>
      <c r="I27" s="46">
        <v>7.9</v>
      </c>
      <c r="J27" s="55">
        <v>6.1</v>
      </c>
      <c r="K27" s="222">
        <f t="shared" si="2"/>
        <v>7</v>
      </c>
      <c r="L27" s="172" t="s">
        <v>589</v>
      </c>
      <c r="M27" s="56"/>
      <c r="N27" s="53"/>
    </row>
    <row r="28" spans="1:14" ht="18.75" customHeight="1">
      <c r="A28" s="46">
        <v>25</v>
      </c>
      <c r="B28" s="271" t="s">
        <v>782</v>
      </c>
      <c r="C28" s="47">
        <v>12050545</v>
      </c>
      <c r="D28" s="48" t="s">
        <v>417</v>
      </c>
      <c r="E28" s="206" t="str">
        <f t="shared" si="0"/>
        <v>Hiền</v>
      </c>
      <c r="F28" s="49">
        <v>34306</v>
      </c>
      <c r="G28" s="266" t="s">
        <v>10</v>
      </c>
      <c r="H28" s="51">
        <v>5.4</v>
      </c>
      <c r="I28" s="52">
        <v>5.7</v>
      </c>
      <c r="J28" s="55">
        <v>7.6</v>
      </c>
      <c r="K28" s="222">
        <f t="shared" si="2"/>
        <v>6.3</v>
      </c>
      <c r="L28" s="172" t="s">
        <v>585</v>
      </c>
      <c r="M28" s="56"/>
      <c r="N28" s="53"/>
    </row>
    <row r="29" spans="1:14" ht="18.75" customHeight="1">
      <c r="A29" s="46">
        <v>26</v>
      </c>
      <c r="B29" s="271" t="s">
        <v>783</v>
      </c>
      <c r="C29" s="58" t="s">
        <v>58</v>
      </c>
      <c r="D29" s="59" t="s">
        <v>59</v>
      </c>
      <c r="E29" s="206" t="str">
        <f t="shared" si="0"/>
        <v>Hiền</v>
      </c>
      <c r="F29" s="60">
        <v>34533</v>
      </c>
      <c r="G29" s="53"/>
      <c r="H29" s="51">
        <v>7.4</v>
      </c>
      <c r="I29" s="46">
        <v>7.6</v>
      </c>
      <c r="J29" s="55">
        <v>6.5</v>
      </c>
      <c r="K29" s="222">
        <f t="shared" si="2"/>
        <v>7.112500000000001</v>
      </c>
      <c r="L29" s="172" t="s">
        <v>589</v>
      </c>
      <c r="M29" s="56"/>
      <c r="N29" s="53"/>
    </row>
    <row r="30" spans="1:14" ht="18.75" customHeight="1">
      <c r="A30" s="46">
        <v>27</v>
      </c>
      <c r="B30" s="271" t="s">
        <v>784</v>
      </c>
      <c r="C30" s="47">
        <v>12050635</v>
      </c>
      <c r="D30" s="48" t="s">
        <v>501</v>
      </c>
      <c r="E30" s="206" t="str">
        <f t="shared" si="0"/>
        <v>Hoa</v>
      </c>
      <c r="F30" s="49">
        <v>34469</v>
      </c>
      <c r="G30" s="266" t="s">
        <v>163</v>
      </c>
      <c r="H30" s="51">
        <v>6.1</v>
      </c>
      <c r="I30" s="52">
        <v>6.45</v>
      </c>
      <c r="J30" s="55">
        <v>5.800000000000001</v>
      </c>
      <c r="K30" s="222">
        <f t="shared" si="2"/>
        <v>6.074999999999999</v>
      </c>
      <c r="L30" s="172" t="s">
        <v>585</v>
      </c>
      <c r="M30" s="56"/>
      <c r="N30" s="53"/>
    </row>
    <row r="31" spans="1:14" ht="18.75" customHeight="1">
      <c r="A31" s="46">
        <v>28</v>
      </c>
      <c r="B31" s="271" t="s">
        <v>785</v>
      </c>
      <c r="C31" s="47">
        <v>12050047</v>
      </c>
      <c r="D31" s="53" t="s">
        <v>1055</v>
      </c>
      <c r="E31" s="206" t="str">
        <f t="shared" si="0"/>
        <v>Hoài</v>
      </c>
      <c r="F31" s="231" t="s">
        <v>1058</v>
      </c>
      <c r="G31" s="53" t="s">
        <v>44</v>
      </c>
      <c r="H31" s="46">
        <v>8.4</v>
      </c>
      <c r="I31" s="46">
        <v>8.4</v>
      </c>
      <c r="J31" s="46">
        <v>9.5</v>
      </c>
      <c r="K31" s="222">
        <f t="shared" si="2"/>
        <v>8.8125</v>
      </c>
      <c r="L31" s="56" t="s">
        <v>586</v>
      </c>
      <c r="M31" s="56"/>
      <c r="N31" s="53"/>
    </row>
    <row r="32" spans="1:14" ht="18.75" customHeight="1">
      <c r="A32" s="46">
        <v>29</v>
      </c>
      <c r="B32" s="271" t="s">
        <v>786</v>
      </c>
      <c r="C32" s="58" t="s">
        <v>392</v>
      </c>
      <c r="D32" s="59" t="s">
        <v>393</v>
      </c>
      <c r="E32" s="206" t="str">
        <f t="shared" si="0"/>
        <v>Hoàn</v>
      </c>
      <c r="F32" s="60">
        <v>34155</v>
      </c>
      <c r="G32" s="53"/>
      <c r="H32" s="51">
        <v>5.4</v>
      </c>
      <c r="I32" s="46">
        <v>7.4</v>
      </c>
      <c r="J32" s="55">
        <v>5.800000000000001</v>
      </c>
      <c r="K32" s="222">
        <f t="shared" si="2"/>
        <v>6.050000000000001</v>
      </c>
      <c r="L32" s="172" t="s">
        <v>585</v>
      </c>
      <c r="M32" s="56"/>
      <c r="N32" s="74"/>
    </row>
    <row r="33" spans="1:14" ht="18.75" customHeight="1">
      <c r="A33" s="46">
        <v>30</v>
      </c>
      <c r="B33" s="271" t="s">
        <v>787</v>
      </c>
      <c r="C33" s="58" t="s">
        <v>403</v>
      </c>
      <c r="D33" s="59" t="s">
        <v>404</v>
      </c>
      <c r="E33" s="206" t="str">
        <f t="shared" si="0"/>
        <v>Hoàn</v>
      </c>
      <c r="F33" s="60">
        <v>34540</v>
      </c>
      <c r="G33" s="53"/>
      <c r="H33" s="51">
        <v>6</v>
      </c>
      <c r="I33" s="46">
        <v>6.3</v>
      </c>
      <c r="J33" s="55">
        <v>6.5</v>
      </c>
      <c r="K33" s="222">
        <f t="shared" si="2"/>
        <v>6.2625</v>
      </c>
      <c r="L33" s="172" t="s">
        <v>585</v>
      </c>
      <c r="M33" s="56"/>
      <c r="N33" s="53"/>
    </row>
    <row r="34" spans="1:14" ht="18.75" customHeight="1">
      <c r="A34" s="46">
        <v>31</v>
      </c>
      <c r="B34" s="271" t="s">
        <v>788</v>
      </c>
      <c r="C34" s="47">
        <v>12050530</v>
      </c>
      <c r="D34" s="48" t="s">
        <v>398</v>
      </c>
      <c r="E34" s="206" t="str">
        <f t="shared" si="0"/>
        <v>Hoàng</v>
      </c>
      <c r="F34" s="49">
        <v>34364</v>
      </c>
      <c r="G34" s="266" t="s">
        <v>44</v>
      </c>
      <c r="H34" s="51">
        <v>6.6</v>
      </c>
      <c r="I34" s="52">
        <v>6.4</v>
      </c>
      <c r="J34" s="55">
        <v>6.9</v>
      </c>
      <c r="K34" s="222">
        <f t="shared" si="2"/>
        <v>6.6625</v>
      </c>
      <c r="L34" s="172" t="s">
        <v>585</v>
      </c>
      <c r="M34" s="56"/>
      <c r="N34" s="53"/>
    </row>
    <row r="35" spans="1:14" ht="18.75" customHeight="1">
      <c r="A35" s="46">
        <v>32</v>
      </c>
      <c r="B35" s="271" t="s">
        <v>789</v>
      </c>
      <c r="C35" s="46">
        <v>12050638</v>
      </c>
      <c r="D35" s="53" t="s">
        <v>1062</v>
      </c>
      <c r="E35" s="206" t="str">
        <f aca="true" t="shared" si="3" ref="E35:E66">IF(ISERROR(FIND(" ",TRIM(D35),1)),"",RIGHT(TRIM(D35),LEN(TRIM(D35))-FIND("#",SUBSTITUTE(TRIM(D35)," ","#",LEN(TRIM(D35))-LEN(SUBSTITUTE(TRIM(D35)," ",""))))))</f>
        <v>Hoàng</v>
      </c>
      <c r="F35" s="231" t="s">
        <v>1063</v>
      </c>
      <c r="G35" s="53" t="s">
        <v>10</v>
      </c>
      <c r="H35" s="46">
        <v>7.4</v>
      </c>
      <c r="I35" s="46">
        <v>7.2</v>
      </c>
      <c r="J35" s="46">
        <v>7.8</v>
      </c>
      <c r="K35" s="222">
        <f t="shared" si="2"/>
        <v>7.5</v>
      </c>
      <c r="L35" s="56" t="s">
        <v>589</v>
      </c>
      <c r="M35" s="56"/>
      <c r="N35" s="53"/>
    </row>
    <row r="36" spans="1:14" ht="18.75" customHeight="1">
      <c r="A36" s="46">
        <v>33</v>
      </c>
      <c r="B36" s="271" t="s">
        <v>790</v>
      </c>
      <c r="C36" s="46">
        <v>12050461</v>
      </c>
      <c r="D36" s="53" t="s">
        <v>1064</v>
      </c>
      <c r="E36" s="206" t="str">
        <f t="shared" si="3"/>
        <v>Hòe</v>
      </c>
      <c r="F36" s="231" t="s">
        <v>1065</v>
      </c>
      <c r="G36" s="53" t="s">
        <v>163</v>
      </c>
      <c r="H36" s="46">
        <v>5.4</v>
      </c>
      <c r="I36" s="46">
        <v>5.9</v>
      </c>
      <c r="J36" s="46">
        <v>6.3</v>
      </c>
      <c r="K36" s="222">
        <f t="shared" si="2"/>
        <v>5.862500000000001</v>
      </c>
      <c r="L36" s="56" t="s">
        <v>585</v>
      </c>
      <c r="M36" s="56"/>
      <c r="N36" s="53"/>
    </row>
    <row r="37" spans="1:14" ht="18.75" customHeight="1">
      <c r="A37" s="46">
        <v>34</v>
      </c>
      <c r="B37" s="271" t="s">
        <v>791</v>
      </c>
      <c r="C37" s="58" t="s">
        <v>541</v>
      </c>
      <c r="D37" s="59" t="s">
        <v>542</v>
      </c>
      <c r="E37" s="206" t="str">
        <f t="shared" si="3"/>
        <v>Hồng</v>
      </c>
      <c r="F37" s="60">
        <v>34652</v>
      </c>
      <c r="G37" s="53"/>
      <c r="H37" s="51">
        <v>5.700000000000001</v>
      </c>
      <c r="I37" s="232">
        <v>0</v>
      </c>
      <c r="J37" s="232">
        <v>0</v>
      </c>
      <c r="K37" s="222"/>
      <c r="L37" s="172"/>
      <c r="M37" s="56" t="s">
        <v>591</v>
      </c>
      <c r="N37" s="53"/>
    </row>
    <row r="38" spans="1:14" ht="18.75" customHeight="1">
      <c r="A38" s="46">
        <v>35</v>
      </c>
      <c r="B38" s="271" t="s">
        <v>792</v>
      </c>
      <c r="C38" s="58" t="s">
        <v>396</v>
      </c>
      <c r="D38" s="59" t="s">
        <v>397</v>
      </c>
      <c r="E38" s="206" t="str">
        <f t="shared" si="3"/>
        <v>Hưng</v>
      </c>
      <c r="F38" s="60">
        <v>34572</v>
      </c>
      <c r="G38" s="53"/>
      <c r="H38" s="51">
        <v>6.5</v>
      </c>
      <c r="I38" s="46">
        <v>7.8</v>
      </c>
      <c r="J38" s="46">
        <v>6.4</v>
      </c>
      <c r="K38" s="222">
        <f aca="true" t="shared" si="4" ref="K38:K43">(H38*3+I38*2+J38*3)/8</f>
        <v>6.7875000000000005</v>
      </c>
      <c r="L38" s="172" t="s">
        <v>585</v>
      </c>
      <c r="M38" s="56"/>
      <c r="N38" s="53"/>
    </row>
    <row r="39" spans="1:14" ht="18.75" customHeight="1">
      <c r="A39" s="46">
        <v>36</v>
      </c>
      <c r="B39" s="271" t="s">
        <v>793</v>
      </c>
      <c r="C39" s="58" t="s">
        <v>224</v>
      </c>
      <c r="D39" s="59" t="s">
        <v>225</v>
      </c>
      <c r="E39" s="206" t="str">
        <f t="shared" si="3"/>
        <v>Hương</v>
      </c>
      <c r="F39" s="60">
        <v>34695</v>
      </c>
      <c r="G39" s="53"/>
      <c r="H39" s="54">
        <v>7.1</v>
      </c>
      <c r="I39" s="46">
        <v>6.2</v>
      </c>
      <c r="J39" s="55">
        <v>6.6</v>
      </c>
      <c r="K39" s="222">
        <f t="shared" si="4"/>
        <v>6.687499999999999</v>
      </c>
      <c r="L39" s="172" t="s">
        <v>585</v>
      </c>
      <c r="M39" s="56"/>
      <c r="N39" s="53"/>
    </row>
    <row r="40" spans="1:14" ht="18.75" customHeight="1">
      <c r="A40" s="46">
        <v>37</v>
      </c>
      <c r="B40" s="271" t="s">
        <v>794</v>
      </c>
      <c r="C40" s="58" t="s">
        <v>522</v>
      </c>
      <c r="D40" s="59" t="s">
        <v>523</v>
      </c>
      <c r="E40" s="206" t="str">
        <f t="shared" si="3"/>
        <v>Hương</v>
      </c>
      <c r="F40" s="60">
        <v>34383</v>
      </c>
      <c r="G40" s="53"/>
      <c r="H40" s="51">
        <v>7.3</v>
      </c>
      <c r="I40" s="46">
        <v>6.8</v>
      </c>
      <c r="J40" s="55">
        <v>6.1</v>
      </c>
      <c r="K40" s="222">
        <f t="shared" si="4"/>
        <v>6.725</v>
      </c>
      <c r="L40" s="172" t="s">
        <v>585</v>
      </c>
      <c r="M40" s="56"/>
      <c r="N40" s="53"/>
    </row>
    <row r="41" spans="1:14" ht="18.75" customHeight="1">
      <c r="A41" s="46">
        <v>38</v>
      </c>
      <c r="B41" s="271" t="s">
        <v>795</v>
      </c>
      <c r="C41" s="47">
        <v>12050631</v>
      </c>
      <c r="D41" s="48" t="s">
        <v>496</v>
      </c>
      <c r="E41" s="206" t="str">
        <f t="shared" si="3"/>
        <v>Huyền</v>
      </c>
      <c r="F41" s="49">
        <v>34353</v>
      </c>
      <c r="G41" s="266" t="s">
        <v>497</v>
      </c>
      <c r="H41" s="51">
        <v>8</v>
      </c>
      <c r="I41" s="52">
        <v>6.8</v>
      </c>
      <c r="J41" s="52">
        <v>5.9</v>
      </c>
      <c r="K41" s="222">
        <f t="shared" si="4"/>
        <v>6.9125000000000005</v>
      </c>
      <c r="L41" s="172" t="s">
        <v>585</v>
      </c>
      <c r="M41" s="56"/>
      <c r="N41" s="53"/>
    </row>
    <row r="42" spans="1:14" ht="18.75" customHeight="1">
      <c r="A42" s="46">
        <v>39</v>
      </c>
      <c r="B42" s="271" t="s">
        <v>796</v>
      </c>
      <c r="C42" s="47">
        <v>12050642</v>
      </c>
      <c r="D42" s="48" t="s">
        <v>509</v>
      </c>
      <c r="E42" s="206" t="str">
        <f t="shared" si="3"/>
        <v>Huyền</v>
      </c>
      <c r="F42" s="49">
        <v>34698</v>
      </c>
      <c r="G42" s="266" t="s">
        <v>10</v>
      </c>
      <c r="H42" s="51">
        <v>6.1</v>
      </c>
      <c r="I42" s="52">
        <v>6.7</v>
      </c>
      <c r="J42" s="52">
        <v>6.1</v>
      </c>
      <c r="K42" s="222">
        <f t="shared" si="4"/>
        <v>6.249999999999999</v>
      </c>
      <c r="L42" s="172" t="s">
        <v>585</v>
      </c>
      <c r="M42" s="56"/>
      <c r="N42" s="53"/>
    </row>
    <row r="43" spans="1:14" ht="18.75" customHeight="1">
      <c r="A43" s="46">
        <v>40</v>
      </c>
      <c r="B43" s="271" t="s">
        <v>797</v>
      </c>
      <c r="C43" s="58" t="s">
        <v>65</v>
      </c>
      <c r="D43" s="59" t="s">
        <v>66</v>
      </c>
      <c r="E43" s="206" t="str">
        <f t="shared" si="3"/>
        <v>Huyền</v>
      </c>
      <c r="F43" s="60">
        <v>34655</v>
      </c>
      <c r="G43" s="53" t="s">
        <v>10</v>
      </c>
      <c r="H43" s="54">
        <v>7.2</v>
      </c>
      <c r="I43" s="46">
        <v>8.1</v>
      </c>
      <c r="J43" s="46">
        <v>7.3</v>
      </c>
      <c r="K43" s="222">
        <f t="shared" si="4"/>
        <v>7.4624999999999995</v>
      </c>
      <c r="L43" s="172" t="s">
        <v>589</v>
      </c>
      <c r="M43" s="56"/>
      <c r="N43" s="53"/>
    </row>
    <row r="44" spans="1:14" ht="18.75" customHeight="1">
      <c r="A44" s="46">
        <v>41</v>
      </c>
      <c r="B44" s="271" t="s">
        <v>798</v>
      </c>
      <c r="C44" s="58" t="s">
        <v>504</v>
      </c>
      <c r="D44" s="59" t="s">
        <v>505</v>
      </c>
      <c r="E44" s="206" t="str">
        <f t="shared" si="3"/>
        <v>Huyền</v>
      </c>
      <c r="F44" s="60">
        <v>34438</v>
      </c>
      <c r="G44" s="53"/>
      <c r="H44" s="57">
        <v>4.9</v>
      </c>
      <c r="I44" s="232">
        <v>0</v>
      </c>
      <c r="J44" s="55">
        <v>7</v>
      </c>
      <c r="K44" s="222"/>
      <c r="L44" s="172"/>
      <c r="M44" s="56" t="s">
        <v>594</v>
      </c>
      <c r="N44" s="53"/>
    </row>
    <row r="45" spans="1:14" ht="18.75" customHeight="1">
      <c r="A45" s="46">
        <v>42</v>
      </c>
      <c r="B45" s="271" t="s">
        <v>799</v>
      </c>
      <c r="C45" s="58" t="s">
        <v>385</v>
      </c>
      <c r="D45" s="59" t="s">
        <v>386</v>
      </c>
      <c r="E45" s="206" t="str">
        <f t="shared" si="3"/>
        <v>Lan</v>
      </c>
      <c r="F45" s="60">
        <v>34561</v>
      </c>
      <c r="G45" s="53"/>
      <c r="H45" s="54">
        <v>6.300000000000001</v>
      </c>
      <c r="I45" s="46">
        <v>8.1</v>
      </c>
      <c r="J45" s="55">
        <v>5.4</v>
      </c>
      <c r="K45" s="222">
        <f aca="true" t="shared" si="5" ref="K45:K53">(H45*3+I45*2+J45*3)/8</f>
        <v>6.4125000000000005</v>
      </c>
      <c r="L45" s="172" t="s">
        <v>585</v>
      </c>
      <c r="M45" s="56"/>
      <c r="N45" s="53"/>
    </row>
    <row r="46" spans="1:14" ht="18.75" customHeight="1">
      <c r="A46" s="46">
        <v>43</v>
      </c>
      <c r="B46" s="271" t="s">
        <v>800</v>
      </c>
      <c r="C46" s="58" t="s">
        <v>537</v>
      </c>
      <c r="D46" s="59" t="s">
        <v>538</v>
      </c>
      <c r="E46" s="206" t="str">
        <f t="shared" si="3"/>
        <v>Lê</v>
      </c>
      <c r="F46" s="60">
        <v>34659</v>
      </c>
      <c r="G46" s="53"/>
      <c r="H46" s="51">
        <v>6.4</v>
      </c>
      <c r="I46" s="46">
        <v>6.9</v>
      </c>
      <c r="J46" s="46">
        <v>5.3</v>
      </c>
      <c r="K46" s="222">
        <f t="shared" si="5"/>
        <v>6.1125</v>
      </c>
      <c r="L46" s="172" t="s">
        <v>585</v>
      </c>
      <c r="M46" s="56"/>
      <c r="N46" s="53"/>
    </row>
    <row r="47" spans="1:14" ht="18.75" customHeight="1">
      <c r="A47" s="46">
        <v>44</v>
      </c>
      <c r="B47" s="271" t="s">
        <v>801</v>
      </c>
      <c r="C47" s="47">
        <v>12050650</v>
      </c>
      <c r="D47" s="48" t="s">
        <v>518</v>
      </c>
      <c r="E47" s="206" t="str">
        <f t="shared" si="3"/>
        <v>Linh</v>
      </c>
      <c r="F47" s="49">
        <v>34511</v>
      </c>
      <c r="G47" s="266" t="s">
        <v>10</v>
      </c>
      <c r="H47" s="51">
        <v>5.7</v>
      </c>
      <c r="I47" s="52">
        <v>6.1</v>
      </c>
      <c r="J47" s="52">
        <v>9.6</v>
      </c>
      <c r="K47" s="222">
        <f t="shared" si="5"/>
        <v>7.262499999999999</v>
      </c>
      <c r="L47" s="172" t="s">
        <v>589</v>
      </c>
      <c r="M47" s="56"/>
      <c r="N47" s="53"/>
    </row>
    <row r="48" spans="1:14" ht="18.75" customHeight="1">
      <c r="A48" s="46">
        <v>45</v>
      </c>
      <c r="B48" s="271" t="s">
        <v>802</v>
      </c>
      <c r="C48" s="58" t="s">
        <v>335</v>
      </c>
      <c r="D48" s="59" t="s">
        <v>336</v>
      </c>
      <c r="E48" s="206" t="str">
        <f t="shared" si="3"/>
        <v>Linh</v>
      </c>
      <c r="F48" s="60">
        <v>34267</v>
      </c>
      <c r="G48" s="53" t="s">
        <v>212</v>
      </c>
      <c r="H48" s="51">
        <v>6.8</v>
      </c>
      <c r="I48" s="46">
        <v>5.3</v>
      </c>
      <c r="J48" s="55">
        <v>6.300000000000001</v>
      </c>
      <c r="K48" s="222">
        <f t="shared" si="5"/>
        <v>6.237500000000001</v>
      </c>
      <c r="L48" s="172" t="s">
        <v>585</v>
      </c>
      <c r="M48" s="56"/>
      <c r="N48" s="53"/>
    </row>
    <row r="49" spans="1:14" s="35" customFormat="1" ht="18.75" customHeight="1">
      <c r="A49" s="46">
        <v>46</v>
      </c>
      <c r="B49" s="271" t="s">
        <v>803</v>
      </c>
      <c r="C49" s="58" t="s">
        <v>390</v>
      </c>
      <c r="D49" s="59" t="s">
        <v>391</v>
      </c>
      <c r="E49" s="206" t="str">
        <f t="shared" si="3"/>
        <v>Linh</v>
      </c>
      <c r="F49" s="60">
        <v>34617</v>
      </c>
      <c r="G49" s="53"/>
      <c r="H49" s="51">
        <v>6.1</v>
      </c>
      <c r="I49" s="46">
        <v>7.1</v>
      </c>
      <c r="J49" s="55">
        <v>6.6</v>
      </c>
      <c r="K49" s="222">
        <f t="shared" si="5"/>
        <v>6.5375</v>
      </c>
      <c r="L49" s="172" t="s">
        <v>585</v>
      </c>
      <c r="M49" s="56"/>
      <c r="N49" s="53"/>
    </row>
    <row r="50" spans="1:14" ht="18.75" customHeight="1">
      <c r="A50" s="46">
        <v>47</v>
      </c>
      <c r="B50" s="271" t="s">
        <v>804</v>
      </c>
      <c r="C50" s="58" t="s">
        <v>415</v>
      </c>
      <c r="D50" s="59" t="s">
        <v>416</v>
      </c>
      <c r="E50" s="206" t="str">
        <f t="shared" si="3"/>
        <v>Linh</v>
      </c>
      <c r="F50" s="60">
        <v>34460</v>
      </c>
      <c r="G50" s="53"/>
      <c r="H50" s="51">
        <v>6.8</v>
      </c>
      <c r="I50" s="46">
        <v>7.8</v>
      </c>
      <c r="J50" s="46">
        <v>6.1</v>
      </c>
      <c r="K50" s="222">
        <f t="shared" si="5"/>
        <v>6.7875</v>
      </c>
      <c r="L50" s="172" t="s">
        <v>585</v>
      </c>
      <c r="M50" s="56"/>
      <c r="N50" s="53"/>
    </row>
    <row r="51" spans="1:14" ht="18.75" customHeight="1">
      <c r="A51" s="46">
        <v>48</v>
      </c>
      <c r="B51" s="271" t="s">
        <v>805</v>
      </c>
      <c r="C51" s="58" t="s">
        <v>430</v>
      </c>
      <c r="D51" s="59" t="s">
        <v>431</v>
      </c>
      <c r="E51" s="206" t="str">
        <f t="shared" si="3"/>
        <v>Linh</v>
      </c>
      <c r="F51" s="60">
        <v>34436</v>
      </c>
      <c r="G51" s="53"/>
      <c r="H51" s="51">
        <v>6.6</v>
      </c>
      <c r="I51" s="46">
        <v>6</v>
      </c>
      <c r="J51" s="55">
        <v>7.2</v>
      </c>
      <c r="K51" s="222">
        <f t="shared" si="5"/>
        <v>6.675</v>
      </c>
      <c r="L51" s="172" t="s">
        <v>585</v>
      </c>
      <c r="M51" s="56"/>
      <c r="N51" s="53"/>
    </row>
    <row r="52" spans="1:14" ht="18.75" customHeight="1">
      <c r="A52" s="46">
        <v>49</v>
      </c>
      <c r="B52" s="271" t="s">
        <v>806</v>
      </c>
      <c r="C52" s="58" t="s">
        <v>512</v>
      </c>
      <c r="D52" s="59" t="s">
        <v>513</v>
      </c>
      <c r="E52" s="206" t="str">
        <f t="shared" si="3"/>
        <v>Linh</v>
      </c>
      <c r="F52" s="60">
        <v>34504</v>
      </c>
      <c r="G52" s="53" t="s">
        <v>44</v>
      </c>
      <c r="H52" s="57">
        <v>6.1</v>
      </c>
      <c r="I52" s="46">
        <v>6.8</v>
      </c>
      <c r="J52" s="46">
        <v>5.9</v>
      </c>
      <c r="K52" s="222">
        <f t="shared" si="5"/>
        <v>6.2</v>
      </c>
      <c r="L52" s="172" t="s">
        <v>585</v>
      </c>
      <c r="M52" s="56"/>
      <c r="N52" s="53"/>
    </row>
    <row r="53" spans="1:14" ht="18.75" customHeight="1">
      <c r="A53" s="46">
        <v>50</v>
      </c>
      <c r="B53" s="271" t="s">
        <v>807</v>
      </c>
      <c r="C53" s="46">
        <v>12050531</v>
      </c>
      <c r="D53" s="53" t="s">
        <v>1057</v>
      </c>
      <c r="E53" s="206" t="str">
        <f t="shared" si="3"/>
        <v>Linh</v>
      </c>
      <c r="F53" s="231" t="s">
        <v>1059</v>
      </c>
      <c r="G53" s="53" t="s">
        <v>163</v>
      </c>
      <c r="H53" s="46">
        <v>6.1</v>
      </c>
      <c r="I53" s="46">
        <v>5.4</v>
      </c>
      <c r="J53" s="46">
        <v>5.9</v>
      </c>
      <c r="K53" s="222">
        <f t="shared" si="5"/>
        <v>5.85</v>
      </c>
      <c r="L53" s="56" t="s">
        <v>585</v>
      </c>
      <c r="M53" s="56"/>
      <c r="N53" s="53"/>
    </row>
    <row r="54" spans="1:14" ht="18.75" customHeight="1">
      <c r="A54" s="46">
        <v>51</v>
      </c>
      <c r="B54" s="271" t="s">
        <v>808</v>
      </c>
      <c r="C54" s="58" t="s">
        <v>526</v>
      </c>
      <c r="D54" s="59" t="s">
        <v>527</v>
      </c>
      <c r="E54" s="206" t="str">
        <f t="shared" si="3"/>
        <v>Ly</v>
      </c>
      <c r="F54" s="60">
        <v>34389</v>
      </c>
      <c r="G54" s="53"/>
      <c r="H54" s="51">
        <v>5.800000000000001</v>
      </c>
      <c r="I54" s="165">
        <v>4.5</v>
      </c>
      <c r="J54" s="52">
        <v>7</v>
      </c>
      <c r="K54" s="222"/>
      <c r="L54" s="172"/>
      <c r="M54" s="56" t="s">
        <v>590</v>
      </c>
      <c r="N54" s="53"/>
    </row>
    <row r="55" spans="1:14" ht="18.75" customHeight="1">
      <c r="A55" s="46">
        <v>52</v>
      </c>
      <c r="B55" s="271" t="s">
        <v>809</v>
      </c>
      <c r="C55" s="47">
        <v>12050072</v>
      </c>
      <c r="D55" s="48" t="s">
        <v>88</v>
      </c>
      <c r="E55" s="206" t="str">
        <f t="shared" si="3"/>
        <v>Mai</v>
      </c>
      <c r="F55" s="49">
        <v>34587</v>
      </c>
      <c r="G55" s="266" t="s">
        <v>44</v>
      </c>
      <c r="H55" s="51">
        <v>6.5</v>
      </c>
      <c r="I55" s="52">
        <v>6.9</v>
      </c>
      <c r="J55" s="55">
        <v>6.4</v>
      </c>
      <c r="K55" s="222">
        <f>(H55*3+I55*2+J55*3)/8</f>
        <v>6.5625</v>
      </c>
      <c r="L55" s="172" t="s">
        <v>585</v>
      </c>
      <c r="M55" s="56"/>
      <c r="N55" s="53"/>
    </row>
    <row r="56" spans="1:14" ht="18.75" customHeight="1">
      <c r="A56" s="46">
        <v>53</v>
      </c>
      <c r="B56" s="271" t="s">
        <v>810</v>
      </c>
      <c r="C56" s="47">
        <v>12050542</v>
      </c>
      <c r="D56" s="48" t="s">
        <v>414</v>
      </c>
      <c r="E56" s="206" t="str">
        <f t="shared" si="3"/>
        <v>Mai</v>
      </c>
      <c r="F56" s="49">
        <v>34275</v>
      </c>
      <c r="G56" s="266"/>
      <c r="H56" s="54">
        <v>5.9</v>
      </c>
      <c r="I56" s="52">
        <v>6.35</v>
      </c>
      <c r="J56" s="52">
        <v>5.9</v>
      </c>
      <c r="K56" s="222">
        <f>(H56*3+I56*2+J56*3)/8</f>
        <v>6.012500000000001</v>
      </c>
      <c r="L56" s="172" t="s">
        <v>585</v>
      </c>
      <c r="M56" s="56"/>
      <c r="N56" s="53"/>
    </row>
    <row r="57" spans="1:14" ht="18.75" customHeight="1">
      <c r="A57" s="46">
        <v>54</v>
      </c>
      <c r="B57" s="271" t="s">
        <v>811</v>
      </c>
      <c r="C57" s="61" t="s">
        <v>492</v>
      </c>
      <c r="D57" s="62" t="s">
        <v>493</v>
      </c>
      <c r="E57" s="206" t="str">
        <f t="shared" si="3"/>
        <v>Nam</v>
      </c>
      <c r="F57" s="63">
        <v>34191</v>
      </c>
      <c r="G57" s="267"/>
      <c r="H57" s="234">
        <v>0</v>
      </c>
      <c r="I57" s="234">
        <v>0</v>
      </c>
      <c r="J57" s="75">
        <v>2.8</v>
      </c>
      <c r="K57" s="222"/>
      <c r="L57" s="172"/>
      <c r="M57" s="56" t="s">
        <v>592</v>
      </c>
      <c r="N57" s="53"/>
    </row>
    <row r="58" spans="1:14" ht="18.75" customHeight="1">
      <c r="A58" s="46">
        <v>55</v>
      </c>
      <c r="B58" s="271" t="s">
        <v>812</v>
      </c>
      <c r="C58" s="47">
        <v>12050646</v>
      </c>
      <c r="D58" s="48" t="s">
        <v>514</v>
      </c>
      <c r="E58" s="206" t="str">
        <f t="shared" si="3"/>
        <v>Nga</v>
      </c>
      <c r="F58" s="49">
        <v>34584</v>
      </c>
      <c r="G58" s="266" t="s">
        <v>23</v>
      </c>
      <c r="H58" s="51">
        <v>7.5</v>
      </c>
      <c r="I58" s="52">
        <v>7.9</v>
      </c>
      <c r="J58" s="52">
        <v>6.4</v>
      </c>
      <c r="K58" s="222">
        <f>(H58*3+I58*2+J58*3)/8</f>
        <v>7.1875</v>
      </c>
      <c r="L58" s="172" t="s">
        <v>589</v>
      </c>
      <c r="M58" s="56"/>
      <c r="N58" s="53"/>
    </row>
    <row r="59" spans="1:14" s="35" customFormat="1" ht="18.75" customHeight="1">
      <c r="A59" s="46">
        <v>56</v>
      </c>
      <c r="B59" s="271" t="s">
        <v>813</v>
      </c>
      <c r="C59" s="58" t="s">
        <v>352</v>
      </c>
      <c r="D59" s="59" t="s">
        <v>353</v>
      </c>
      <c r="E59" s="206" t="str">
        <f t="shared" si="3"/>
        <v>Nga</v>
      </c>
      <c r="F59" s="60">
        <v>34155</v>
      </c>
      <c r="G59" s="53"/>
      <c r="H59" s="54">
        <v>6.6</v>
      </c>
      <c r="I59" s="46">
        <v>6.8</v>
      </c>
      <c r="J59" s="46">
        <v>5.4</v>
      </c>
      <c r="K59" s="222">
        <f>(H59*3+I59*2+J59*3)/8</f>
        <v>6.2</v>
      </c>
      <c r="L59" s="172" t="s">
        <v>585</v>
      </c>
      <c r="M59" s="56"/>
      <c r="N59" s="53"/>
    </row>
    <row r="60" spans="1:14" ht="18.75" customHeight="1">
      <c r="A60" s="46">
        <v>57</v>
      </c>
      <c r="B60" s="271" t="s">
        <v>814</v>
      </c>
      <c r="C60" s="47">
        <v>12050540</v>
      </c>
      <c r="D60" s="48" t="s">
        <v>413</v>
      </c>
      <c r="E60" s="206" t="str">
        <f t="shared" si="3"/>
        <v>Nghĩa</v>
      </c>
      <c r="F60" s="49">
        <v>34157</v>
      </c>
      <c r="G60" s="266" t="s">
        <v>10</v>
      </c>
      <c r="H60" s="51">
        <v>6.6</v>
      </c>
      <c r="I60" s="52">
        <v>5.85</v>
      </c>
      <c r="J60" s="55">
        <v>8.3</v>
      </c>
      <c r="K60" s="222">
        <f>(H60*3+I60*2+J60*3)/8</f>
        <v>7.05</v>
      </c>
      <c r="L60" s="172" t="s">
        <v>589</v>
      </c>
      <c r="M60" s="56"/>
      <c r="N60" s="53"/>
    </row>
    <row r="61" spans="1:14" ht="18.75" customHeight="1">
      <c r="A61" s="46">
        <v>58</v>
      </c>
      <c r="B61" s="271" t="s">
        <v>815</v>
      </c>
      <c r="C61" s="58" t="s">
        <v>242</v>
      </c>
      <c r="D61" s="59" t="s">
        <v>243</v>
      </c>
      <c r="E61" s="206" t="str">
        <f t="shared" si="3"/>
        <v>Ngọc</v>
      </c>
      <c r="F61" s="60">
        <v>34524</v>
      </c>
      <c r="G61" s="53"/>
      <c r="H61" s="54">
        <v>5.7</v>
      </c>
      <c r="I61" s="232">
        <v>0</v>
      </c>
      <c r="J61" s="232">
        <v>0</v>
      </c>
      <c r="K61" s="222"/>
      <c r="L61" s="172"/>
      <c r="M61" s="56" t="s">
        <v>591</v>
      </c>
      <c r="N61" s="53"/>
    </row>
    <row r="62" spans="1:14" ht="18.75" customHeight="1">
      <c r="A62" s="46">
        <v>59</v>
      </c>
      <c r="B62" s="271" t="s">
        <v>816</v>
      </c>
      <c r="C62" s="58" t="s">
        <v>535</v>
      </c>
      <c r="D62" s="59" t="s">
        <v>536</v>
      </c>
      <c r="E62" s="206" t="str">
        <f t="shared" si="3"/>
        <v>Ngọc</v>
      </c>
      <c r="F62" s="60">
        <v>34209</v>
      </c>
      <c r="G62" s="53" t="s">
        <v>163</v>
      </c>
      <c r="H62" s="117">
        <v>6.2</v>
      </c>
      <c r="I62" s="46">
        <v>5.4</v>
      </c>
      <c r="J62" s="46">
        <v>6.6</v>
      </c>
      <c r="K62" s="222">
        <f aca="true" t="shared" si="6" ref="K62:K68">(H62*3+I62*2+J62*3)/8</f>
        <v>6.15</v>
      </c>
      <c r="L62" s="172" t="s">
        <v>585</v>
      </c>
      <c r="M62" s="56"/>
      <c r="N62" s="53"/>
    </row>
    <row r="63" spans="1:14" ht="18.75" customHeight="1">
      <c r="A63" s="46">
        <v>60</v>
      </c>
      <c r="B63" s="271" t="s">
        <v>817</v>
      </c>
      <c r="C63" s="113" t="s">
        <v>419</v>
      </c>
      <c r="D63" s="114" t="s">
        <v>420</v>
      </c>
      <c r="E63" s="206" t="str">
        <f t="shared" si="3"/>
        <v>Phương</v>
      </c>
      <c r="F63" s="115">
        <v>34521</v>
      </c>
      <c r="G63" s="74" t="s">
        <v>1056</v>
      </c>
      <c r="H63" s="71">
        <v>5.1</v>
      </c>
      <c r="I63" s="124">
        <v>6.7</v>
      </c>
      <c r="J63" s="124">
        <v>7.5</v>
      </c>
      <c r="K63" s="222">
        <f t="shared" si="6"/>
        <v>6.4</v>
      </c>
      <c r="L63" s="172" t="s">
        <v>585</v>
      </c>
      <c r="M63" s="56"/>
      <c r="N63" s="74"/>
    </row>
    <row r="64" spans="1:14" ht="18.75" customHeight="1">
      <c r="A64" s="46">
        <v>61</v>
      </c>
      <c r="B64" s="271" t="s">
        <v>818</v>
      </c>
      <c r="C64" s="58" t="s">
        <v>457</v>
      </c>
      <c r="D64" s="59" t="s">
        <v>458</v>
      </c>
      <c r="E64" s="206" t="str">
        <f t="shared" si="3"/>
        <v>Quang</v>
      </c>
      <c r="F64" s="60">
        <v>34444</v>
      </c>
      <c r="G64" s="53"/>
      <c r="H64" s="51">
        <v>5.9</v>
      </c>
      <c r="I64" s="46">
        <v>6.2</v>
      </c>
      <c r="J64" s="46">
        <v>7.3</v>
      </c>
      <c r="K64" s="222">
        <f t="shared" si="6"/>
        <v>6.5</v>
      </c>
      <c r="L64" s="172" t="s">
        <v>585</v>
      </c>
      <c r="M64" s="56"/>
      <c r="N64" s="53"/>
    </row>
    <row r="65" spans="1:14" ht="18.75" customHeight="1">
      <c r="A65" s="46">
        <v>62</v>
      </c>
      <c r="B65" s="271" t="s">
        <v>819</v>
      </c>
      <c r="C65" s="47">
        <v>12050555</v>
      </c>
      <c r="D65" s="48" t="s">
        <v>428</v>
      </c>
      <c r="E65" s="206" t="str">
        <f t="shared" si="3"/>
        <v>Quyết</v>
      </c>
      <c r="F65" s="49">
        <v>34491</v>
      </c>
      <c r="G65" s="266" t="s">
        <v>163</v>
      </c>
      <c r="H65" s="51">
        <v>6.4</v>
      </c>
      <c r="I65" s="52">
        <v>6.95</v>
      </c>
      <c r="J65" s="55">
        <v>5.3</v>
      </c>
      <c r="K65" s="222">
        <f t="shared" si="6"/>
        <v>6.125</v>
      </c>
      <c r="L65" s="172" t="s">
        <v>585</v>
      </c>
      <c r="M65" s="56"/>
      <c r="N65" s="53"/>
    </row>
    <row r="66" spans="1:14" ht="18.75" customHeight="1">
      <c r="A66" s="46">
        <v>63</v>
      </c>
      <c r="B66" s="271" t="s">
        <v>820</v>
      </c>
      <c r="C66" s="47">
        <v>12050587</v>
      </c>
      <c r="D66" s="48" t="s">
        <v>456</v>
      </c>
      <c r="E66" s="206" t="str">
        <f t="shared" si="3"/>
        <v>Quỳnh</v>
      </c>
      <c r="F66" s="49">
        <v>34623</v>
      </c>
      <c r="G66" s="266" t="s">
        <v>10</v>
      </c>
      <c r="H66" s="51">
        <v>6.7</v>
      </c>
      <c r="I66" s="52">
        <v>7.050000000000001</v>
      </c>
      <c r="J66" s="55">
        <v>6.7</v>
      </c>
      <c r="K66" s="222">
        <f t="shared" si="6"/>
        <v>6.7875000000000005</v>
      </c>
      <c r="L66" s="172" t="s">
        <v>585</v>
      </c>
      <c r="M66" s="56"/>
      <c r="N66" s="53"/>
    </row>
    <row r="67" spans="1:14" ht="18.75" customHeight="1">
      <c r="A67" s="46">
        <v>64</v>
      </c>
      <c r="B67" s="271" t="s">
        <v>821</v>
      </c>
      <c r="C67" s="58" t="s">
        <v>529</v>
      </c>
      <c r="D67" s="59" t="s">
        <v>530</v>
      </c>
      <c r="E67" s="206" t="str">
        <f aca="true" t="shared" si="7" ref="E67:E88">IF(ISERROR(FIND(" ",TRIM(D67),1)),"",RIGHT(TRIM(D67),LEN(TRIM(D67))-FIND("#",SUBSTITUTE(TRIM(D67)," ","#",LEN(TRIM(D67))-LEN(SUBSTITUTE(TRIM(D67)," ",""))))))</f>
        <v>Thái</v>
      </c>
      <c r="F67" s="60">
        <v>34551</v>
      </c>
      <c r="G67" s="53"/>
      <c r="H67" s="51">
        <v>6.9</v>
      </c>
      <c r="I67" s="46">
        <v>7.6</v>
      </c>
      <c r="J67" s="46">
        <v>6.9</v>
      </c>
      <c r="K67" s="222">
        <f t="shared" si="6"/>
        <v>7.075000000000001</v>
      </c>
      <c r="L67" s="172" t="s">
        <v>585</v>
      </c>
      <c r="M67" s="56"/>
      <c r="N67" s="53"/>
    </row>
    <row r="68" spans="1:14" ht="18.75" customHeight="1">
      <c r="A68" s="46">
        <v>65</v>
      </c>
      <c r="B68" s="271" t="s">
        <v>822</v>
      </c>
      <c r="C68" s="47">
        <v>12050643</v>
      </c>
      <c r="D68" s="48" t="s">
        <v>510</v>
      </c>
      <c r="E68" s="206" t="str">
        <f t="shared" si="7"/>
        <v>Thao</v>
      </c>
      <c r="F68" s="49">
        <v>34559</v>
      </c>
      <c r="G68" s="266" t="s">
        <v>23</v>
      </c>
      <c r="H68" s="51">
        <v>7</v>
      </c>
      <c r="I68" s="52">
        <v>7.6</v>
      </c>
      <c r="J68" s="52">
        <v>6</v>
      </c>
      <c r="K68" s="222">
        <f t="shared" si="6"/>
        <v>6.775</v>
      </c>
      <c r="L68" s="172" t="s">
        <v>585</v>
      </c>
      <c r="M68" s="56"/>
      <c r="N68" s="53"/>
    </row>
    <row r="69" spans="1:14" ht="18.75" customHeight="1">
      <c r="A69" s="46">
        <v>66</v>
      </c>
      <c r="B69" s="271" t="s">
        <v>823</v>
      </c>
      <c r="C69" s="58" t="s">
        <v>515</v>
      </c>
      <c r="D69" s="59" t="s">
        <v>516</v>
      </c>
      <c r="E69" s="206" t="str">
        <f t="shared" si="7"/>
        <v>Thu</v>
      </c>
      <c r="F69" s="60">
        <v>34201</v>
      </c>
      <c r="G69" s="53"/>
      <c r="H69" s="54">
        <v>8.3</v>
      </c>
      <c r="I69" s="232">
        <v>0</v>
      </c>
      <c r="J69" s="55">
        <v>5.300000000000001</v>
      </c>
      <c r="K69" s="222"/>
      <c r="L69" s="172"/>
      <c r="M69" s="56" t="s">
        <v>590</v>
      </c>
      <c r="N69" s="53"/>
    </row>
    <row r="70" spans="1:14" ht="18.75" customHeight="1">
      <c r="A70" s="46">
        <v>67</v>
      </c>
      <c r="B70" s="271" t="s">
        <v>824</v>
      </c>
      <c r="C70" s="46">
        <v>12050462</v>
      </c>
      <c r="D70" s="53" t="s">
        <v>1066</v>
      </c>
      <c r="E70" s="206" t="str">
        <f t="shared" si="7"/>
        <v>Thu</v>
      </c>
      <c r="F70" s="231" t="s">
        <v>1067</v>
      </c>
      <c r="G70" s="53" t="s">
        <v>35</v>
      </c>
      <c r="H70" s="46">
        <v>5.9</v>
      </c>
      <c r="I70" s="46">
        <v>5.1</v>
      </c>
      <c r="J70" s="46">
        <v>6.8</v>
      </c>
      <c r="K70" s="52">
        <f>(H70*3+I70*2+J70*3)/8</f>
        <v>6.0375</v>
      </c>
      <c r="L70" s="56" t="s">
        <v>585</v>
      </c>
      <c r="M70" s="56"/>
      <c r="N70" s="53"/>
    </row>
    <row r="71" spans="1:14" ht="18.75" customHeight="1">
      <c r="A71" s="46">
        <v>68</v>
      </c>
      <c r="B71" s="271" t="s">
        <v>825</v>
      </c>
      <c r="C71" s="61" t="s">
        <v>171</v>
      </c>
      <c r="D71" s="62" t="s">
        <v>172</v>
      </c>
      <c r="E71" s="206" t="str">
        <f t="shared" si="7"/>
        <v>Thư</v>
      </c>
      <c r="F71" s="63">
        <v>34359</v>
      </c>
      <c r="G71" s="267"/>
      <c r="H71" s="111">
        <v>6</v>
      </c>
      <c r="I71" s="61">
        <v>6.5</v>
      </c>
      <c r="J71" s="55">
        <v>5.6</v>
      </c>
      <c r="K71" s="222">
        <f>(H71*3+I71*2+J71*3)/8</f>
        <v>5.975</v>
      </c>
      <c r="L71" s="172" t="s">
        <v>585</v>
      </c>
      <c r="M71" s="56"/>
      <c r="N71" s="53"/>
    </row>
    <row r="72" spans="1:14" ht="18.75" customHeight="1">
      <c r="A72" s="46">
        <v>69</v>
      </c>
      <c r="B72" s="271" t="s">
        <v>826</v>
      </c>
      <c r="C72" s="47">
        <v>12050552</v>
      </c>
      <c r="D72" s="48" t="s">
        <v>424</v>
      </c>
      <c r="E72" s="206" t="str">
        <f t="shared" si="7"/>
        <v>Thuận</v>
      </c>
      <c r="F72" s="49">
        <v>34659</v>
      </c>
      <c r="G72" s="266" t="s">
        <v>23</v>
      </c>
      <c r="H72" s="51">
        <v>7.4</v>
      </c>
      <c r="I72" s="52">
        <v>6.35</v>
      </c>
      <c r="J72" s="52">
        <v>5.6</v>
      </c>
      <c r="K72" s="222">
        <f>(H72*3+I72*2+J72*3)/8</f>
        <v>6.4625</v>
      </c>
      <c r="L72" s="172" t="s">
        <v>585</v>
      </c>
      <c r="M72" s="56"/>
      <c r="N72" s="53"/>
    </row>
    <row r="73" spans="1:14" ht="18.75" customHeight="1">
      <c r="A73" s="46">
        <v>70</v>
      </c>
      <c r="B73" s="271" t="s">
        <v>827</v>
      </c>
      <c r="C73" s="58" t="s">
        <v>524</v>
      </c>
      <c r="D73" s="59" t="s">
        <v>525</v>
      </c>
      <c r="E73" s="206" t="str">
        <f t="shared" si="7"/>
        <v>Thuý</v>
      </c>
      <c r="F73" s="60">
        <v>34412</v>
      </c>
      <c r="G73" s="53"/>
      <c r="H73" s="54">
        <v>7.1</v>
      </c>
      <c r="I73" s="46"/>
      <c r="J73" s="46"/>
      <c r="K73" s="222"/>
      <c r="L73" s="172"/>
      <c r="M73" s="56" t="s">
        <v>591</v>
      </c>
      <c r="N73" s="53"/>
    </row>
    <row r="74" spans="1:14" ht="18.75" customHeight="1">
      <c r="A74" s="46">
        <v>71</v>
      </c>
      <c r="B74" s="271" t="s">
        <v>828</v>
      </c>
      <c r="C74" s="58" t="s">
        <v>264</v>
      </c>
      <c r="D74" s="59" t="s">
        <v>265</v>
      </c>
      <c r="E74" s="206" t="str">
        <f t="shared" si="7"/>
        <v>Thuỷ</v>
      </c>
      <c r="F74" s="60">
        <v>34648</v>
      </c>
      <c r="G74" s="53"/>
      <c r="H74" s="54">
        <v>5.6</v>
      </c>
      <c r="I74" s="46">
        <v>6.1</v>
      </c>
      <c r="J74" s="55">
        <v>6.5</v>
      </c>
      <c r="K74" s="222">
        <f aca="true" t="shared" si="8" ref="K74:K88">(H74*3+I74*2+J74*3)/8</f>
        <v>6.0625</v>
      </c>
      <c r="L74" s="172" t="s">
        <v>585</v>
      </c>
      <c r="M74" s="56"/>
      <c r="N74" s="53"/>
    </row>
    <row r="75" spans="1:14" ht="18.75" customHeight="1">
      <c r="A75" s="46">
        <v>72</v>
      </c>
      <c r="B75" s="271" t="s">
        <v>829</v>
      </c>
      <c r="C75" s="58" t="s">
        <v>268</v>
      </c>
      <c r="D75" s="59" t="s">
        <v>269</v>
      </c>
      <c r="E75" s="206" t="str">
        <f t="shared" si="7"/>
        <v>Thuỷ</v>
      </c>
      <c r="F75" s="60">
        <v>34533</v>
      </c>
      <c r="G75" s="53"/>
      <c r="H75" s="54">
        <v>5.5</v>
      </c>
      <c r="I75" s="46">
        <v>7.6</v>
      </c>
      <c r="J75" s="55">
        <v>7.7</v>
      </c>
      <c r="K75" s="222">
        <f t="shared" si="8"/>
        <v>6.85</v>
      </c>
      <c r="L75" s="172" t="s">
        <v>585</v>
      </c>
      <c r="M75" s="56"/>
      <c r="N75" s="53"/>
    </row>
    <row r="76" spans="1:14" ht="18.75" customHeight="1">
      <c r="A76" s="46">
        <v>73</v>
      </c>
      <c r="B76" s="271" t="s">
        <v>830</v>
      </c>
      <c r="C76" s="47">
        <v>12050556</v>
      </c>
      <c r="D76" s="48" t="s">
        <v>429</v>
      </c>
      <c r="E76" s="206" t="str">
        <f t="shared" si="7"/>
        <v>Toan</v>
      </c>
      <c r="F76" s="49">
        <v>34444</v>
      </c>
      <c r="G76" s="266" t="s">
        <v>183</v>
      </c>
      <c r="H76" s="51">
        <v>6.5</v>
      </c>
      <c r="I76" s="52">
        <v>6.35</v>
      </c>
      <c r="J76" s="55">
        <v>5.800000000000001</v>
      </c>
      <c r="K76" s="222">
        <f t="shared" si="8"/>
        <v>6.200000000000001</v>
      </c>
      <c r="L76" s="172" t="s">
        <v>585</v>
      </c>
      <c r="M76" s="56"/>
      <c r="N76" s="53"/>
    </row>
    <row r="77" spans="1:14" ht="18.75" customHeight="1">
      <c r="A77" s="46">
        <v>74</v>
      </c>
      <c r="B77" s="271" t="s">
        <v>831</v>
      </c>
      <c r="C77" s="58" t="s">
        <v>498</v>
      </c>
      <c r="D77" s="59" t="s">
        <v>499</v>
      </c>
      <c r="E77" s="206" t="str">
        <f t="shared" si="7"/>
        <v>Trâm</v>
      </c>
      <c r="F77" s="60">
        <v>34506</v>
      </c>
      <c r="G77" s="53" t="s">
        <v>183</v>
      </c>
      <c r="H77" s="54">
        <v>6.5</v>
      </c>
      <c r="I77" s="46">
        <v>6.3</v>
      </c>
      <c r="J77" s="55">
        <v>7.300000000000001</v>
      </c>
      <c r="K77" s="222">
        <f t="shared" si="8"/>
        <v>6.75</v>
      </c>
      <c r="L77" s="172" t="s">
        <v>585</v>
      </c>
      <c r="M77" s="56"/>
      <c r="N77" s="53"/>
    </row>
    <row r="78" spans="1:14" ht="18.75" customHeight="1">
      <c r="A78" s="46">
        <v>75</v>
      </c>
      <c r="B78" s="271" t="s">
        <v>832</v>
      </c>
      <c r="C78" s="47">
        <v>12050648</v>
      </c>
      <c r="D78" s="48" t="s">
        <v>517</v>
      </c>
      <c r="E78" s="206" t="str">
        <f t="shared" si="7"/>
        <v>Trang</v>
      </c>
      <c r="F78" s="49">
        <v>34400</v>
      </c>
      <c r="G78" s="266" t="s">
        <v>10</v>
      </c>
      <c r="H78" s="54">
        <v>5.9</v>
      </c>
      <c r="I78" s="52">
        <v>6.9</v>
      </c>
      <c r="J78" s="52">
        <v>7.3</v>
      </c>
      <c r="K78" s="222">
        <f t="shared" si="8"/>
        <v>6.675000000000001</v>
      </c>
      <c r="L78" s="172" t="s">
        <v>585</v>
      </c>
      <c r="M78" s="56"/>
      <c r="N78" s="53"/>
    </row>
    <row r="79" spans="1:14" ht="18.75" customHeight="1">
      <c r="A79" s="46">
        <v>76</v>
      </c>
      <c r="B79" s="271" t="s">
        <v>833</v>
      </c>
      <c r="C79" s="46">
        <v>12050012</v>
      </c>
      <c r="D79" s="53" t="s">
        <v>1060</v>
      </c>
      <c r="E79" s="206" t="str">
        <f t="shared" si="7"/>
        <v>Trang</v>
      </c>
      <c r="F79" s="231" t="s">
        <v>1061</v>
      </c>
      <c r="G79" s="53" t="s">
        <v>55</v>
      </c>
      <c r="H79" s="46">
        <v>7.7</v>
      </c>
      <c r="I79" s="46">
        <v>7.1</v>
      </c>
      <c r="J79" s="46">
        <v>7.5</v>
      </c>
      <c r="K79" s="222">
        <f t="shared" si="8"/>
        <v>7.475</v>
      </c>
      <c r="L79" s="56" t="s">
        <v>589</v>
      </c>
      <c r="M79" s="56"/>
      <c r="N79" s="53"/>
    </row>
    <row r="80" spans="1:14" ht="18.75" customHeight="1">
      <c r="A80" s="46">
        <v>77</v>
      </c>
      <c r="B80" s="271" t="s">
        <v>834</v>
      </c>
      <c r="C80" s="58" t="s">
        <v>388</v>
      </c>
      <c r="D80" s="59" t="s">
        <v>389</v>
      </c>
      <c r="E80" s="206" t="str">
        <f t="shared" si="7"/>
        <v>Trung</v>
      </c>
      <c r="F80" s="60">
        <v>34537</v>
      </c>
      <c r="G80" s="53"/>
      <c r="H80" s="51">
        <v>7.1</v>
      </c>
      <c r="I80" s="46">
        <v>7.1</v>
      </c>
      <c r="J80" s="52">
        <v>8</v>
      </c>
      <c r="K80" s="222">
        <f t="shared" si="8"/>
        <v>7.4375</v>
      </c>
      <c r="L80" s="172" t="s">
        <v>589</v>
      </c>
      <c r="M80" s="56"/>
      <c r="N80" s="53"/>
    </row>
    <row r="81" spans="1:14" ht="18.75" customHeight="1">
      <c r="A81" s="46">
        <v>78</v>
      </c>
      <c r="B81" s="271" t="s">
        <v>835</v>
      </c>
      <c r="C81" s="58" t="s">
        <v>519</v>
      </c>
      <c r="D81" s="59" t="s">
        <v>520</v>
      </c>
      <c r="E81" s="206" t="str">
        <f t="shared" si="7"/>
        <v>Trung</v>
      </c>
      <c r="F81" s="60">
        <v>34582</v>
      </c>
      <c r="G81" s="53"/>
      <c r="H81" s="117">
        <v>6.5</v>
      </c>
      <c r="I81" s="46">
        <v>5.9</v>
      </c>
      <c r="J81" s="55">
        <v>5.800000000000001</v>
      </c>
      <c r="K81" s="222">
        <f t="shared" si="8"/>
        <v>6.0875</v>
      </c>
      <c r="L81" s="172" t="s">
        <v>585</v>
      </c>
      <c r="M81" s="56"/>
      <c r="N81" s="53"/>
    </row>
    <row r="82" spans="1:14" ht="18.75" customHeight="1">
      <c r="A82" s="46">
        <v>79</v>
      </c>
      <c r="B82" s="271" t="s">
        <v>836</v>
      </c>
      <c r="C82" s="47">
        <v>12050644</v>
      </c>
      <c r="D82" s="48" t="s">
        <v>511</v>
      </c>
      <c r="E82" s="206" t="str">
        <f t="shared" si="7"/>
        <v>Tùng</v>
      </c>
      <c r="F82" s="49">
        <v>34678</v>
      </c>
      <c r="G82" s="266" t="s">
        <v>497</v>
      </c>
      <c r="H82" s="51">
        <v>6.1</v>
      </c>
      <c r="I82" s="52">
        <v>5.75</v>
      </c>
      <c r="J82" s="52">
        <v>6.1</v>
      </c>
      <c r="K82" s="222">
        <f t="shared" si="8"/>
        <v>6.012499999999999</v>
      </c>
      <c r="L82" s="172" t="s">
        <v>585</v>
      </c>
      <c r="M82" s="56"/>
      <c r="N82" s="53"/>
    </row>
    <row r="83" spans="1:14" ht="18" customHeight="1">
      <c r="A83" s="46">
        <v>80</v>
      </c>
      <c r="B83" s="271" t="s">
        <v>837</v>
      </c>
      <c r="C83" s="58" t="s">
        <v>135</v>
      </c>
      <c r="D83" s="59" t="s">
        <v>136</v>
      </c>
      <c r="E83" s="206" t="str">
        <f t="shared" si="7"/>
        <v>Tươi</v>
      </c>
      <c r="F83" s="60">
        <v>34595</v>
      </c>
      <c r="G83" s="53"/>
      <c r="H83" s="51">
        <v>6.7</v>
      </c>
      <c r="I83" s="46">
        <v>6.9</v>
      </c>
      <c r="J83" s="46">
        <v>6.2</v>
      </c>
      <c r="K83" s="222">
        <f t="shared" si="8"/>
        <v>6.562500000000001</v>
      </c>
      <c r="L83" s="172" t="s">
        <v>585</v>
      </c>
      <c r="M83" s="56"/>
      <c r="N83" s="53"/>
    </row>
    <row r="84" spans="1:14" ht="18" customHeight="1">
      <c r="A84" s="46">
        <v>81</v>
      </c>
      <c r="B84" s="271" t="s">
        <v>838</v>
      </c>
      <c r="C84" s="58" t="s">
        <v>173</v>
      </c>
      <c r="D84" s="59" t="s">
        <v>174</v>
      </c>
      <c r="E84" s="206" t="str">
        <f t="shared" si="7"/>
        <v>Tuyên</v>
      </c>
      <c r="F84" s="60">
        <v>34596</v>
      </c>
      <c r="G84" s="53"/>
      <c r="H84" s="117">
        <v>7.3</v>
      </c>
      <c r="I84" s="52">
        <v>6</v>
      </c>
      <c r="J84" s="46">
        <v>6.5</v>
      </c>
      <c r="K84" s="222">
        <f t="shared" si="8"/>
        <v>6.675</v>
      </c>
      <c r="L84" s="172" t="s">
        <v>585</v>
      </c>
      <c r="M84" s="56"/>
      <c r="N84" s="53"/>
    </row>
    <row r="85" spans="1:14" ht="18" customHeight="1">
      <c r="A85" s="46">
        <v>82</v>
      </c>
      <c r="B85" s="271" t="s">
        <v>839</v>
      </c>
      <c r="C85" s="58" t="s">
        <v>421</v>
      </c>
      <c r="D85" s="59" t="s">
        <v>422</v>
      </c>
      <c r="E85" s="206" t="str">
        <f t="shared" si="7"/>
        <v>Vũ</v>
      </c>
      <c r="F85" s="60">
        <v>34536</v>
      </c>
      <c r="G85" s="53"/>
      <c r="H85" s="51">
        <v>7.700000000000001</v>
      </c>
      <c r="I85" s="52">
        <v>6</v>
      </c>
      <c r="J85" s="55">
        <v>6.9</v>
      </c>
      <c r="K85" s="222">
        <f t="shared" si="8"/>
        <v>6.9750000000000005</v>
      </c>
      <c r="L85" s="172" t="s">
        <v>589</v>
      </c>
      <c r="M85" s="56"/>
      <c r="N85" s="53"/>
    </row>
    <row r="86" spans="1:14" ht="18" customHeight="1">
      <c r="A86" s="46">
        <v>83</v>
      </c>
      <c r="B86" s="271" t="s">
        <v>840</v>
      </c>
      <c r="C86" s="67">
        <v>12050640</v>
      </c>
      <c r="D86" s="68" t="s">
        <v>506</v>
      </c>
      <c r="E86" s="206" t="str">
        <f t="shared" si="7"/>
        <v>Xuân</v>
      </c>
      <c r="F86" s="69">
        <v>34637</v>
      </c>
      <c r="G86" s="268" t="s">
        <v>35</v>
      </c>
      <c r="H86" s="51">
        <v>5.1</v>
      </c>
      <c r="I86" s="72">
        <v>7.050000000000001</v>
      </c>
      <c r="J86" s="55">
        <v>6.7</v>
      </c>
      <c r="K86" s="222">
        <f t="shared" si="8"/>
        <v>6.1875</v>
      </c>
      <c r="L86" s="172" t="s">
        <v>585</v>
      </c>
      <c r="M86" s="173"/>
      <c r="N86" s="53"/>
    </row>
    <row r="87" spans="1:14" ht="18" customHeight="1">
      <c r="A87" s="46">
        <v>84</v>
      </c>
      <c r="B87" s="271" t="s">
        <v>841</v>
      </c>
      <c r="C87" s="67">
        <v>12050553</v>
      </c>
      <c r="D87" s="68" t="s">
        <v>425</v>
      </c>
      <c r="E87" s="206" t="str">
        <f t="shared" si="7"/>
        <v>Yến</v>
      </c>
      <c r="F87" s="69">
        <v>34623</v>
      </c>
      <c r="G87" s="269" t="s">
        <v>183</v>
      </c>
      <c r="H87" s="85">
        <v>6.8</v>
      </c>
      <c r="I87" s="72">
        <v>6.95</v>
      </c>
      <c r="J87" s="73">
        <v>7.1</v>
      </c>
      <c r="K87" s="222">
        <f t="shared" si="8"/>
        <v>6.949999999999999</v>
      </c>
      <c r="L87" s="172" t="s">
        <v>589</v>
      </c>
      <c r="M87" s="173"/>
      <c r="N87" s="53"/>
    </row>
    <row r="88" spans="1:14" ht="18" customHeight="1">
      <c r="A88" s="46">
        <v>85</v>
      </c>
      <c r="B88" s="271" t="s">
        <v>842</v>
      </c>
      <c r="C88" s="58" t="s">
        <v>146</v>
      </c>
      <c r="D88" s="59" t="s">
        <v>147</v>
      </c>
      <c r="E88" s="206" t="str">
        <f t="shared" si="7"/>
        <v>Yến</v>
      </c>
      <c r="F88" s="60">
        <v>34639</v>
      </c>
      <c r="G88" s="53"/>
      <c r="H88" s="54">
        <v>5.8</v>
      </c>
      <c r="I88" s="46">
        <v>5.9</v>
      </c>
      <c r="J88" s="55">
        <v>5.7</v>
      </c>
      <c r="K88" s="222">
        <f t="shared" si="8"/>
        <v>5.7875</v>
      </c>
      <c r="L88" s="172" t="s">
        <v>585</v>
      </c>
      <c r="M88" s="56"/>
      <c r="N88" s="53"/>
    </row>
    <row r="89" spans="1:14" ht="18.75" customHeight="1">
      <c r="A89" s="46">
        <v>86</v>
      </c>
      <c r="B89" s="271" t="s">
        <v>843</v>
      </c>
      <c r="C89" s="58" t="s">
        <v>409</v>
      </c>
      <c r="D89" s="59" t="s">
        <v>410</v>
      </c>
      <c r="E89" s="206"/>
      <c r="F89" s="60">
        <v>34150</v>
      </c>
      <c r="G89" s="53"/>
      <c r="H89" s="51"/>
      <c r="I89" s="46"/>
      <c r="J89" s="46"/>
      <c r="K89" s="222"/>
      <c r="L89" s="172"/>
      <c r="M89" s="56" t="s">
        <v>450</v>
      </c>
      <c r="N89" s="53"/>
    </row>
    <row r="90" spans="1:14" ht="18.75" customHeight="1">
      <c r="A90" s="46">
        <v>87</v>
      </c>
      <c r="B90" s="271" t="s">
        <v>844</v>
      </c>
      <c r="C90" s="58" t="s">
        <v>298</v>
      </c>
      <c r="D90" s="59" t="s">
        <v>299</v>
      </c>
      <c r="E90" s="206"/>
      <c r="F90" s="60">
        <v>34083</v>
      </c>
      <c r="G90" s="53"/>
      <c r="H90" s="54"/>
      <c r="I90" s="46"/>
      <c r="J90" s="46"/>
      <c r="K90" s="222"/>
      <c r="L90" s="172"/>
      <c r="M90" s="56" t="s">
        <v>450</v>
      </c>
      <c r="N90" s="53"/>
    </row>
    <row r="91" spans="1:14" ht="18.75" customHeight="1">
      <c r="A91" s="65">
        <v>88</v>
      </c>
      <c r="B91" s="272" t="s">
        <v>845</v>
      </c>
      <c r="C91" s="95" t="s">
        <v>531</v>
      </c>
      <c r="D91" s="96" t="s">
        <v>532</v>
      </c>
      <c r="E91" s="210" t="str">
        <f>IF(ISERROR(FIND(" ",TRIM(D91),1)),"",RIGHT(TRIM(D91),LEN(TRIM(D91))-FIND("#",SUBSTITUTE(TRIM(D91)," ","#",LEN(TRIM(D91))-LEN(SUBSTITUTE(TRIM(D91)," ",""))))))</f>
        <v>Hùng</v>
      </c>
      <c r="F91" s="97">
        <v>34691</v>
      </c>
      <c r="G91" s="92"/>
      <c r="H91" s="90"/>
      <c r="I91" s="65"/>
      <c r="J91" s="65"/>
      <c r="K91" s="245"/>
      <c r="L91" s="174"/>
      <c r="M91" s="180" t="s">
        <v>450</v>
      </c>
      <c r="N91" s="92"/>
    </row>
  </sheetData>
  <sheetProtection/>
  <mergeCells count="11">
    <mergeCell ref="N2:N3"/>
    <mergeCell ref="M2:M3"/>
    <mergeCell ref="B2:B3"/>
    <mergeCell ref="K2:K3"/>
    <mergeCell ref="L2:L3"/>
    <mergeCell ref="H2:J2"/>
    <mergeCell ref="A2:A3"/>
    <mergeCell ref="C2:C3"/>
    <mergeCell ref="D2:D3"/>
    <mergeCell ref="F2:F3"/>
    <mergeCell ref="G2:G3"/>
  </mergeCells>
  <printOptions/>
  <pageMargins left="0.96" right="0.16" top="0.41" bottom="0.6" header="0.2" footer="0.2"/>
  <pageSetup horizontalDpi="600" verticalDpi="600" orientation="landscape" paperSize="9" r:id="rId1"/>
  <headerFooter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62"/>
  <sheetViews>
    <sheetView zoomScalePageLayoutView="0" workbookViewId="0" topLeftCell="A37">
      <selection activeCell="Q12" sqref="Q12"/>
    </sheetView>
  </sheetViews>
  <sheetFormatPr defaultColWidth="9.140625" defaultRowHeight="18" customHeight="1"/>
  <cols>
    <col min="1" max="1" width="5.421875" style="1" customWidth="1"/>
    <col min="2" max="2" width="10.8515625" style="1" customWidth="1"/>
    <col min="3" max="3" width="10.7109375" style="2" customWidth="1"/>
    <col min="4" max="4" width="25.57421875" style="1" customWidth="1"/>
    <col min="5" max="5" width="25.57421875" style="1" hidden="1" customWidth="1"/>
    <col min="6" max="6" width="12.28125" style="26" customWidth="1"/>
    <col min="7" max="7" width="12.28125" style="1" customWidth="1"/>
    <col min="8" max="8" width="6.140625" style="1" customWidth="1"/>
    <col min="9" max="10" width="6.140625" style="2" customWidth="1"/>
    <col min="11" max="11" width="6.421875" style="2" customWidth="1"/>
    <col min="12" max="12" width="11.28125" style="147" customWidth="1"/>
    <col min="13" max="13" width="11.421875" style="147" customWidth="1"/>
    <col min="14" max="14" width="11.00390625" style="1" customWidth="1"/>
    <col min="15" max="16384" width="9.140625" style="1" customWidth="1"/>
  </cols>
  <sheetData>
    <row r="1" ht="18" customHeight="1">
      <c r="A1" s="101" t="s">
        <v>579</v>
      </c>
    </row>
    <row r="2" spans="1:13" s="3" customFormat="1" ht="26.25" customHeight="1">
      <c r="A2" s="102" t="s">
        <v>580</v>
      </c>
      <c r="B2" s="36"/>
      <c r="C2" s="4"/>
      <c r="D2" s="4"/>
      <c r="E2" s="36"/>
      <c r="F2" s="23"/>
      <c r="G2" s="5"/>
      <c r="H2" s="5"/>
      <c r="I2" s="6"/>
      <c r="J2" s="6"/>
      <c r="K2" s="6"/>
      <c r="L2" s="169"/>
      <c r="M2" s="169"/>
    </row>
    <row r="3" spans="1:14" s="7" customFormat="1" ht="20.25" customHeight="1">
      <c r="A3" s="296" t="s">
        <v>0</v>
      </c>
      <c r="B3" s="308" t="s">
        <v>560</v>
      </c>
      <c r="C3" s="297" t="s">
        <v>567</v>
      </c>
      <c r="D3" s="299" t="s">
        <v>566</v>
      </c>
      <c r="E3" s="201"/>
      <c r="F3" s="300" t="s">
        <v>565</v>
      </c>
      <c r="G3" s="301" t="s">
        <v>1</v>
      </c>
      <c r="H3" s="303" t="s">
        <v>588</v>
      </c>
      <c r="I3" s="304"/>
      <c r="J3" s="305"/>
      <c r="K3" s="306" t="s">
        <v>561</v>
      </c>
      <c r="L3" s="310" t="s">
        <v>562</v>
      </c>
      <c r="M3" s="299" t="s">
        <v>564</v>
      </c>
      <c r="N3" s="299" t="s">
        <v>563</v>
      </c>
    </row>
    <row r="4" spans="1:14" s="7" customFormat="1" ht="29.25" customHeight="1">
      <c r="A4" s="296"/>
      <c r="B4" s="309"/>
      <c r="C4" s="298"/>
      <c r="D4" s="299"/>
      <c r="E4" s="201"/>
      <c r="F4" s="300"/>
      <c r="G4" s="302"/>
      <c r="H4" s="126" t="s">
        <v>573</v>
      </c>
      <c r="I4" s="125" t="s">
        <v>574</v>
      </c>
      <c r="J4" s="125" t="s">
        <v>575</v>
      </c>
      <c r="K4" s="307"/>
      <c r="L4" s="307"/>
      <c r="M4" s="299"/>
      <c r="N4" s="299"/>
    </row>
    <row r="5" spans="1:14" s="34" customFormat="1" ht="18.75" customHeight="1">
      <c r="A5" s="37">
        <v>1</v>
      </c>
      <c r="B5" s="246" t="s">
        <v>846</v>
      </c>
      <c r="C5" s="76" t="s">
        <v>7</v>
      </c>
      <c r="D5" s="77" t="s">
        <v>8</v>
      </c>
      <c r="E5" s="206" t="str">
        <f aca="true" t="shared" si="0" ref="E5:E47">IF(ISERROR(FIND(" ",TRIM(D5),1)),"",RIGHT(TRIM(D5),LEN(TRIM(D5))-FIND("#",SUBSTITUTE(TRIM(D5)," ","#",LEN(TRIM(D5))-LEN(SUBSTITUTE(TRIM(D5)," ",""))))))</f>
        <v>Anh</v>
      </c>
      <c r="F5" s="78">
        <v>34608</v>
      </c>
      <c r="G5" s="45" t="s">
        <v>35</v>
      </c>
      <c r="H5" s="79">
        <v>3.8</v>
      </c>
      <c r="I5" s="235">
        <v>0</v>
      </c>
      <c r="J5" s="44">
        <v>7.5</v>
      </c>
      <c r="K5" s="227"/>
      <c r="L5" s="175"/>
      <c r="M5" s="179" t="s">
        <v>594</v>
      </c>
      <c r="N5" s="45"/>
    </row>
    <row r="6" spans="1:14" s="34" customFormat="1" ht="18.75" customHeight="1">
      <c r="A6" s="46">
        <v>2</v>
      </c>
      <c r="B6" s="247" t="s">
        <v>847</v>
      </c>
      <c r="C6" s="58" t="s">
        <v>11</v>
      </c>
      <c r="D6" s="59" t="s">
        <v>12</v>
      </c>
      <c r="E6" s="206" t="str">
        <f t="shared" si="0"/>
        <v>Anh</v>
      </c>
      <c r="F6" s="60">
        <v>34627</v>
      </c>
      <c r="G6" s="53"/>
      <c r="H6" s="54">
        <v>5.9</v>
      </c>
      <c r="I6" s="46">
        <v>5.3</v>
      </c>
      <c r="J6" s="55">
        <v>7.2</v>
      </c>
      <c r="K6" s="222">
        <f>(H6*3+I6*2+J6*3)/8</f>
        <v>6.237500000000001</v>
      </c>
      <c r="L6" s="172" t="s">
        <v>585</v>
      </c>
      <c r="M6" s="56"/>
      <c r="N6" s="53"/>
    </row>
    <row r="7" spans="1:14" s="34" customFormat="1" ht="18.75" customHeight="1">
      <c r="A7" s="46">
        <v>3</v>
      </c>
      <c r="B7" s="247" t="s">
        <v>848</v>
      </c>
      <c r="C7" s="58" t="s">
        <v>16</v>
      </c>
      <c r="D7" s="59" t="s">
        <v>17</v>
      </c>
      <c r="E7" s="206" t="str">
        <f t="shared" si="0"/>
        <v>Anh</v>
      </c>
      <c r="F7" s="60">
        <v>34436</v>
      </c>
      <c r="G7" s="53"/>
      <c r="H7" s="54">
        <v>7.6</v>
      </c>
      <c r="I7" s="232">
        <v>0</v>
      </c>
      <c r="J7" s="232">
        <v>0</v>
      </c>
      <c r="K7" s="222"/>
      <c r="L7" s="172"/>
      <c r="M7" s="56" t="s">
        <v>591</v>
      </c>
      <c r="N7" s="53"/>
    </row>
    <row r="8" spans="1:14" s="34" customFormat="1" ht="18.75" customHeight="1">
      <c r="A8" s="46">
        <v>4</v>
      </c>
      <c r="B8" s="247" t="s">
        <v>849</v>
      </c>
      <c r="C8" s="47">
        <v>12050003</v>
      </c>
      <c r="D8" s="48" t="s">
        <v>9</v>
      </c>
      <c r="E8" s="206" t="str">
        <f t="shared" si="0"/>
        <v>Anh</v>
      </c>
      <c r="F8" s="49">
        <v>34635</v>
      </c>
      <c r="G8" s="56" t="s">
        <v>10</v>
      </c>
      <c r="H8" s="51">
        <v>8</v>
      </c>
      <c r="I8" s="52">
        <v>7.35</v>
      </c>
      <c r="J8" s="55">
        <v>7.2</v>
      </c>
      <c r="K8" s="222">
        <f aca="true" t="shared" si="1" ref="K8:K31">(H8*3+I8*2+J8*3)/8</f>
        <v>7.5375000000000005</v>
      </c>
      <c r="L8" s="172" t="s">
        <v>589</v>
      </c>
      <c r="M8" s="56"/>
      <c r="N8" s="53"/>
    </row>
    <row r="9" spans="1:14" s="34" customFormat="1" ht="18.75" customHeight="1">
      <c r="A9" s="46">
        <v>5</v>
      </c>
      <c r="B9" s="247" t="s">
        <v>850</v>
      </c>
      <c r="C9" s="47">
        <v>12050006</v>
      </c>
      <c r="D9" s="48" t="s">
        <v>15</v>
      </c>
      <c r="E9" s="206" t="str">
        <f t="shared" si="0"/>
        <v>Anh</v>
      </c>
      <c r="F9" s="49">
        <v>34620</v>
      </c>
      <c r="G9" s="50" t="s">
        <v>10</v>
      </c>
      <c r="H9" s="51">
        <v>7</v>
      </c>
      <c r="I9" s="52">
        <v>7.45</v>
      </c>
      <c r="J9" s="55">
        <v>5.1000000000000005</v>
      </c>
      <c r="K9" s="222">
        <f t="shared" si="1"/>
        <v>6.4</v>
      </c>
      <c r="L9" s="172" t="s">
        <v>585</v>
      </c>
      <c r="M9" s="56"/>
      <c r="N9" s="53"/>
    </row>
    <row r="10" spans="1:14" s="34" customFormat="1" ht="18.75" customHeight="1">
      <c r="A10" s="46">
        <v>6</v>
      </c>
      <c r="B10" s="247" t="s">
        <v>851</v>
      </c>
      <c r="C10" s="58" t="s">
        <v>206</v>
      </c>
      <c r="D10" s="59" t="s">
        <v>207</v>
      </c>
      <c r="E10" s="206" t="str">
        <f t="shared" si="0"/>
        <v>Cúc</v>
      </c>
      <c r="F10" s="60">
        <v>34336</v>
      </c>
      <c r="G10" s="53"/>
      <c r="H10" s="51">
        <v>7</v>
      </c>
      <c r="I10" s="46">
        <v>6.7</v>
      </c>
      <c r="J10" s="55">
        <v>6.300000000000001</v>
      </c>
      <c r="K10" s="222">
        <f t="shared" si="1"/>
        <v>6.6625</v>
      </c>
      <c r="L10" s="172" t="s">
        <v>585</v>
      </c>
      <c r="M10" s="56"/>
      <c r="N10" s="53"/>
    </row>
    <row r="11" spans="1:14" s="34" customFormat="1" ht="18.75" customHeight="1">
      <c r="A11" s="46">
        <v>7</v>
      </c>
      <c r="B11" s="247" t="s">
        <v>852</v>
      </c>
      <c r="C11" s="47">
        <v>12050486</v>
      </c>
      <c r="D11" s="48" t="s">
        <v>339</v>
      </c>
      <c r="E11" s="206" t="str">
        <f t="shared" si="0"/>
        <v>Diễm</v>
      </c>
      <c r="F11" s="49">
        <v>34318</v>
      </c>
      <c r="G11" s="50" t="s">
        <v>119</v>
      </c>
      <c r="H11" s="51">
        <v>6.6</v>
      </c>
      <c r="I11" s="52">
        <v>8.1</v>
      </c>
      <c r="J11" s="55">
        <v>5.1</v>
      </c>
      <c r="K11" s="222">
        <f t="shared" si="1"/>
        <v>6.4125</v>
      </c>
      <c r="L11" s="172" t="s">
        <v>585</v>
      </c>
      <c r="M11" s="56"/>
      <c r="N11" s="53"/>
    </row>
    <row r="12" spans="1:14" s="34" customFormat="1" ht="18.75" customHeight="1">
      <c r="A12" s="46">
        <v>8</v>
      </c>
      <c r="B12" s="247" t="s">
        <v>853</v>
      </c>
      <c r="C12" s="58" t="s">
        <v>208</v>
      </c>
      <c r="D12" s="59" t="s">
        <v>209</v>
      </c>
      <c r="E12" s="206" t="str">
        <f t="shared" si="0"/>
        <v>Dung</v>
      </c>
      <c r="F12" s="60">
        <v>34564</v>
      </c>
      <c r="G12" s="53"/>
      <c r="H12" s="51">
        <v>7.2</v>
      </c>
      <c r="I12" s="46">
        <v>6.7</v>
      </c>
      <c r="J12" s="55">
        <v>5.5</v>
      </c>
      <c r="K12" s="222">
        <f t="shared" si="1"/>
        <v>6.4375</v>
      </c>
      <c r="L12" s="172" t="s">
        <v>585</v>
      </c>
      <c r="M12" s="56"/>
      <c r="N12" s="53"/>
    </row>
    <row r="13" spans="1:14" s="34" customFormat="1" ht="18.75" customHeight="1">
      <c r="A13" s="46">
        <v>9</v>
      </c>
      <c r="B13" s="247" t="s">
        <v>854</v>
      </c>
      <c r="C13" s="47">
        <v>12050024</v>
      </c>
      <c r="D13" s="48" t="s">
        <v>36</v>
      </c>
      <c r="E13" s="206" t="str">
        <f t="shared" si="0"/>
        <v>Dũng</v>
      </c>
      <c r="F13" s="49">
        <v>34470</v>
      </c>
      <c r="G13" s="50" t="s">
        <v>37</v>
      </c>
      <c r="H13" s="54">
        <v>5.300000000000001</v>
      </c>
      <c r="I13" s="52">
        <v>6.55</v>
      </c>
      <c r="J13" s="55">
        <v>5.1</v>
      </c>
      <c r="K13" s="222">
        <f t="shared" si="1"/>
        <v>5.5375</v>
      </c>
      <c r="L13" s="172" t="s">
        <v>585</v>
      </c>
      <c r="M13" s="56"/>
      <c r="N13" s="53"/>
    </row>
    <row r="14" spans="1:14" s="34" customFormat="1" ht="18.75" customHeight="1">
      <c r="A14" s="46">
        <v>10</v>
      </c>
      <c r="B14" s="247" t="s">
        <v>855</v>
      </c>
      <c r="C14" s="58" t="s">
        <v>40</v>
      </c>
      <c r="D14" s="59" t="s">
        <v>41</v>
      </c>
      <c r="E14" s="206" t="str">
        <f t="shared" si="0"/>
        <v>Dương</v>
      </c>
      <c r="F14" s="60">
        <v>34678</v>
      </c>
      <c r="G14" s="53"/>
      <c r="H14" s="117">
        <v>7.1</v>
      </c>
      <c r="I14" s="46">
        <v>7.9</v>
      </c>
      <c r="J14" s="46">
        <v>6.4</v>
      </c>
      <c r="K14" s="222">
        <f t="shared" si="1"/>
        <v>7.0375</v>
      </c>
      <c r="L14" s="172" t="s">
        <v>589</v>
      </c>
      <c r="M14" s="56"/>
      <c r="N14" s="53"/>
    </row>
    <row r="15" spans="1:14" s="34" customFormat="1" ht="18.75" customHeight="1">
      <c r="A15" s="46">
        <v>11</v>
      </c>
      <c r="B15" s="247" t="s">
        <v>856</v>
      </c>
      <c r="C15" s="58" t="s">
        <v>56</v>
      </c>
      <c r="D15" s="59" t="s">
        <v>57</v>
      </c>
      <c r="E15" s="206" t="str">
        <f t="shared" si="0"/>
        <v>Hiên</v>
      </c>
      <c r="F15" s="60">
        <v>34389</v>
      </c>
      <c r="G15" s="53"/>
      <c r="H15" s="51">
        <v>6.5</v>
      </c>
      <c r="I15" s="46">
        <v>6.6</v>
      </c>
      <c r="J15" s="55">
        <v>6.9</v>
      </c>
      <c r="K15" s="222">
        <f t="shared" si="1"/>
        <v>6.675000000000001</v>
      </c>
      <c r="L15" s="172" t="s">
        <v>585</v>
      </c>
      <c r="M15" s="56"/>
      <c r="N15" s="53"/>
    </row>
    <row r="16" spans="1:14" s="34" customFormat="1" ht="18.75" customHeight="1">
      <c r="A16" s="46">
        <v>12</v>
      </c>
      <c r="B16" s="247" t="s">
        <v>857</v>
      </c>
      <c r="C16" s="58" t="s">
        <v>60</v>
      </c>
      <c r="D16" s="59" t="s">
        <v>61</v>
      </c>
      <c r="E16" s="206" t="str">
        <f t="shared" si="0"/>
        <v>Hiếu</v>
      </c>
      <c r="F16" s="60">
        <v>34354</v>
      </c>
      <c r="G16" s="53"/>
      <c r="H16" s="51">
        <v>6</v>
      </c>
      <c r="I16" s="46">
        <v>6.4</v>
      </c>
      <c r="J16" s="55">
        <v>6.800000000000001</v>
      </c>
      <c r="K16" s="222">
        <f t="shared" si="1"/>
        <v>6.4</v>
      </c>
      <c r="L16" s="172" t="s">
        <v>585</v>
      </c>
      <c r="M16" s="56"/>
      <c r="N16" s="53"/>
    </row>
    <row r="17" spans="1:14" s="34" customFormat="1" ht="18.75" customHeight="1">
      <c r="A17" s="46">
        <v>13</v>
      </c>
      <c r="B17" s="247" t="s">
        <v>858</v>
      </c>
      <c r="C17" s="58" t="s">
        <v>219</v>
      </c>
      <c r="D17" s="59" t="s">
        <v>220</v>
      </c>
      <c r="E17" s="206" t="str">
        <f t="shared" si="0"/>
        <v>Huệ</v>
      </c>
      <c r="F17" s="60">
        <v>34475</v>
      </c>
      <c r="G17" s="53"/>
      <c r="H17" s="54">
        <v>6.3</v>
      </c>
      <c r="I17" s="46">
        <v>6.7</v>
      </c>
      <c r="J17" s="55">
        <v>6.700000000000001</v>
      </c>
      <c r="K17" s="222">
        <f t="shared" si="1"/>
        <v>6.55</v>
      </c>
      <c r="L17" s="172" t="s">
        <v>585</v>
      </c>
      <c r="M17" s="56"/>
      <c r="N17" s="53"/>
    </row>
    <row r="18" spans="1:14" s="34" customFormat="1" ht="18.75" customHeight="1">
      <c r="A18" s="46">
        <v>14</v>
      </c>
      <c r="B18" s="247" t="s">
        <v>859</v>
      </c>
      <c r="C18" s="58" t="s">
        <v>73</v>
      </c>
      <c r="D18" s="59" t="s">
        <v>74</v>
      </c>
      <c r="E18" s="206" t="str">
        <f t="shared" si="0"/>
        <v>Khôi</v>
      </c>
      <c r="F18" s="60">
        <v>34466</v>
      </c>
      <c r="G18" s="53"/>
      <c r="H18" s="54">
        <v>7.5</v>
      </c>
      <c r="I18" s="46">
        <v>6.9</v>
      </c>
      <c r="J18" s="55">
        <v>7.6</v>
      </c>
      <c r="K18" s="222">
        <f t="shared" si="1"/>
        <v>7.387499999999999</v>
      </c>
      <c r="L18" s="172" t="s">
        <v>589</v>
      </c>
      <c r="M18" s="56"/>
      <c r="N18" s="53"/>
    </row>
    <row r="19" spans="1:14" s="34" customFormat="1" ht="18.75" customHeight="1">
      <c r="A19" s="46">
        <v>15</v>
      </c>
      <c r="B19" s="247" t="s">
        <v>860</v>
      </c>
      <c r="C19" s="47">
        <v>12050285</v>
      </c>
      <c r="D19" s="48" t="s">
        <v>230</v>
      </c>
      <c r="E19" s="206" t="str">
        <f t="shared" si="0"/>
        <v>Lệ</v>
      </c>
      <c r="F19" s="49">
        <v>34637</v>
      </c>
      <c r="G19" s="50" t="s">
        <v>70</v>
      </c>
      <c r="H19" s="54">
        <v>6.6</v>
      </c>
      <c r="I19" s="52">
        <v>7.9</v>
      </c>
      <c r="J19" s="55">
        <v>6.8</v>
      </c>
      <c r="K19" s="222">
        <f t="shared" si="1"/>
        <v>6.999999999999999</v>
      </c>
      <c r="L19" s="172" t="s">
        <v>589</v>
      </c>
      <c r="M19" s="56"/>
      <c r="N19" s="53"/>
    </row>
    <row r="20" spans="1:14" s="34" customFormat="1" ht="18.75" customHeight="1">
      <c r="A20" s="46">
        <v>16</v>
      </c>
      <c r="B20" s="247" t="s">
        <v>861</v>
      </c>
      <c r="C20" s="47">
        <v>12050062</v>
      </c>
      <c r="D20" s="48" t="s">
        <v>79</v>
      </c>
      <c r="E20" s="206" t="str">
        <f t="shared" si="0"/>
        <v>Linh</v>
      </c>
      <c r="F20" s="49">
        <v>34342</v>
      </c>
      <c r="G20" s="50" t="s">
        <v>70</v>
      </c>
      <c r="H20" s="54">
        <v>7.5</v>
      </c>
      <c r="I20" s="52">
        <v>7.3</v>
      </c>
      <c r="J20" s="55">
        <v>6.3</v>
      </c>
      <c r="K20" s="222">
        <f t="shared" si="1"/>
        <v>7</v>
      </c>
      <c r="L20" s="172" t="s">
        <v>589</v>
      </c>
      <c r="M20" s="56"/>
      <c r="N20" s="53"/>
    </row>
    <row r="21" spans="1:14" s="34" customFormat="1" ht="18.75" customHeight="1">
      <c r="A21" s="46">
        <v>17</v>
      </c>
      <c r="B21" s="247" t="s">
        <v>862</v>
      </c>
      <c r="C21" s="47">
        <v>12050477</v>
      </c>
      <c r="D21" s="48" t="s">
        <v>326</v>
      </c>
      <c r="E21" s="206" t="str">
        <f t="shared" si="0"/>
        <v>Linh</v>
      </c>
      <c r="F21" s="49">
        <v>34160</v>
      </c>
      <c r="G21" s="50" t="s">
        <v>212</v>
      </c>
      <c r="H21" s="51">
        <v>6</v>
      </c>
      <c r="I21" s="52">
        <v>5.65</v>
      </c>
      <c r="J21" s="52">
        <v>6.8</v>
      </c>
      <c r="K21" s="222">
        <f t="shared" si="1"/>
        <v>6.2125</v>
      </c>
      <c r="L21" s="172" t="s">
        <v>585</v>
      </c>
      <c r="M21" s="56"/>
      <c r="N21" s="53"/>
    </row>
    <row r="22" spans="1:14" s="34" customFormat="1" ht="18.75" customHeight="1">
      <c r="A22" s="46">
        <v>18</v>
      </c>
      <c r="B22" s="247" t="s">
        <v>863</v>
      </c>
      <c r="C22" s="58" t="s">
        <v>86</v>
      </c>
      <c r="D22" s="59" t="s">
        <v>87</v>
      </c>
      <c r="E22" s="206" t="str">
        <f t="shared" si="0"/>
        <v>Mai</v>
      </c>
      <c r="F22" s="60">
        <v>34655</v>
      </c>
      <c r="G22" s="53"/>
      <c r="H22" s="54">
        <v>6.9</v>
      </c>
      <c r="I22" s="46">
        <v>6.6</v>
      </c>
      <c r="J22" s="55">
        <v>6</v>
      </c>
      <c r="K22" s="222">
        <f t="shared" si="1"/>
        <v>6.487500000000001</v>
      </c>
      <c r="L22" s="172" t="s">
        <v>585</v>
      </c>
      <c r="M22" s="56"/>
      <c r="N22" s="53"/>
    </row>
    <row r="23" spans="1:14" s="34" customFormat="1" ht="18.75" customHeight="1">
      <c r="A23" s="46">
        <v>19</v>
      </c>
      <c r="B23" s="247" t="s">
        <v>864</v>
      </c>
      <c r="C23" s="58" t="s">
        <v>234</v>
      </c>
      <c r="D23" s="59" t="s">
        <v>235</v>
      </c>
      <c r="E23" s="206" t="str">
        <f t="shared" si="0"/>
        <v>Mai</v>
      </c>
      <c r="F23" s="60">
        <v>34503</v>
      </c>
      <c r="G23" s="53"/>
      <c r="H23" s="54">
        <v>6.4</v>
      </c>
      <c r="I23" s="46">
        <v>6.6</v>
      </c>
      <c r="J23" s="55">
        <v>7</v>
      </c>
      <c r="K23" s="222">
        <f t="shared" si="1"/>
        <v>6.675000000000001</v>
      </c>
      <c r="L23" s="172" t="s">
        <v>585</v>
      </c>
      <c r="M23" s="56"/>
      <c r="N23" s="53"/>
    </row>
    <row r="24" spans="1:14" s="34" customFormat="1" ht="18.75" customHeight="1">
      <c r="A24" s="46">
        <v>20</v>
      </c>
      <c r="B24" s="247" t="s">
        <v>865</v>
      </c>
      <c r="C24" s="58" t="s">
        <v>152</v>
      </c>
      <c r="D24" s="59" t="s">
        <v>153</v>
      </c>
      <c r="E24" s="206" t="str">
        <f t="shared" si="0"/>
        <v>Năm</v>
      </c>
      <c r="F24" s="60">
        <v>34338</v>
      </c>
      <c r="G24" s="53"/>
      <c r="H24" s="51">
        <v>6.300000000000001</v>
      </c>
      <c r="I24" s="46">
        <v>6.9</v>
      </c>
      <c r="J24" s="55">
        <v>7.2</v>
      </c>
      <c r="K24" s="222">
        <f t="shared" si="1"/>
        <v>6.7875000000000005</v>
      </c>
      <c r="L24" s="172" t="s">
        <v>585</v>
      </c>
      <c r="M24" s="56"/>
      <c r="N24" s="53"/>
    </row>
    <row r="25" spans="1:14" s="34" customFormat="1" ht="18.75" customHeight="1">
      <c r="A25" s="46">
        <v>21</v>
      </c>
      <c r="B25" s="247" t="s">
        <v>866</v>
      </c>
      <c r="C25" s="47">
        <v>12050297</v>
      </c>
      <c r="D25" s="48" t="s">
        <v>241</v>
      </c>
      <c r="E25" s="206" t="str">
        <f t="shared" si="0"/>
        <v>Nga</v>
      </c>
      <c r="F25" s="49">
        <v>34658</v>
      </c>
      <c r="G25" s="50" t="s">
        <v>55</v>
      </c>
      <c r="H25" s="51">
        <v>7.4</v>
      </c>
      <c r="I25" s="52">
        <v>6.8</v>
      </c>
      <c r="J25" s="55">
        <v>6.1</v>
      </c>
      <c r="K25" s="222">
        <f t="shared" si="1"/>
        <v>6.7625</v>
      </c>
      <c r="L25" s="172" t="s">
        <v>585</v>
      </c>
      <c r="M25" s="56"/>
      <c r="N25" s="53"/>
    </row>
    <row r="26" spans="1:14" s="34" customFormat="1" ht="18.75" customHeight="1">
      <c r="A26" s="46">
        <v>22</v>
      </c>
      <c r="B26" s="247" t="s">
        <v>867</v>
      </c>
      <c r="C26" s="47">
        <v>12050076</v>
      </c>
      <c r="D26" s="48" t="s">
        <v>90</v>
      </c>
      <c r="E26" s="206" t="str">
        <f t="shared" si="0"/>
        <v>Ngân</v>
      </c>
      <c r="F26" s="49">
        <v>34447</v>
      </c>
      <c r="G26" s="50" t="s">
        <v>35</v>
      </c>
      <c r="H26" s="51">
        <v>5.9</v>
      </c>
      <c r="I26" s="52">
        <v>5.75</v>
      </c>
      <c r="J26" s="55">
        <v>6.800000000000001</v>
      </c>
      <c r="K26" s="222">
        <f t="shared" si="1"/>
        <v>6.200000000000001</v>
      </c>
      <c r="L26" s="172" t="s">
        <v>585</v>
      </c>
      <c r="M26" s="56"/>
      <c r="N26" s="53"/>
    </row>
    <row r="27" spans="1:14" s="34" customFormat="1" ht="18.75" customHeight="1">
      <c r="A27" s="46">
        <v>23</v>
      </c>
      <c r="B27" s="247" t="s">
        <v>868</v>
      </c>
      <c r="C27" s="47">
        <v>12050221</v>
      </c>
      <c r="D27" s="48" t="s">
        <v>189</v>
      </c>
      <c r="E27" s="206" t="str">
        <f t="shared" si="0"/>
        <v>Nguyệt</v>
      </c>
      <c r="F27" s="49">
        <v>34381</v>
      </c>
      <c r="G27" s="50" t="s">
        <v>190</v>
      </c>
      <c r="H27" s="51">
        <v>5.800000000000001</v>
      </c>
      <c r="I27" s="52">
        <v>7.35</v>
      </c>
      <c r="J27" s="55">
        <v>7.1</v>
      </c>
      <c r="K27" s="222">
        <f t="shared" si="1"/>
        <v>6.675</v>
      </c>
      <c r="L27" s="172" t="s">
        <v>585</v>
      </c>
      <c r="M27" s="56"/>
      <c r="N27" s="53"/>
    </row>
    <row r="28" spans="1:14" s="34" customFormat="1" ht="18.75" customHeight="1">
      <c r="A28" s="46">
        <v>24</v>
      </c>
      <c r="B28" s="247" t="s">
        <v>869</v>
      </c>
      <c r="C28" s="47">
        <v>12050088</v>
      </c>
      <c r="D28" s="48" t="s">
        <v>97</v>
      </c>
      <c r="E28" s="206" t="str">
        <f t="shared" si="0"/>
        <v>Quang</v>
      </c>
      <c r="F28" s="49">
        <v>34441</v>
      </c>
      <c r="G28" s="50" t="s">
        <v>35</v>
      </c>
      <c r="H28" s="51">
        <v>6.2</v>
      </c>
      <c r="I28" s="52">
        <v>5.75</v>
      </c>
      <c r="J28" s="55">
        <v>6.9</v>
      </c>
      <c r="K28" s="222">
        <f t="shared" si="1"/>
        <v>6.3500000000000005</v>
      </c>
      <c r="L28" s="172" t="s">
        <v>585</v>
      </c>
      <c r="M28" s="56"/>
      <c r="N28" s="53"/>
    </row>
    <row r="29" spans="1:14" s="34" customFormat="1" ht="18.75" customHeight="1">
      <c r="A29" s="46">
        <v>25</v>
      </c>
      <c r="B29" s="247" t="s">
        <v>870</v>
      </c>
      <c r="C29" s="58" t="s">
        <v>98</v>
      </c>
      <c r="D29" s="59" t="s">
        <v>99</v>
      </c>
      <c r="E29" s="206" t="str">
        <f t="shared" si="0"/>
        <v>Quốc</v>
      </c>
      <c r="F29" s="60">
        <v>34483</v>
      </c>
      <c r="G29" s="53"/>
      <c r="H29" s="54">
        <v>7.4</v>
      </c>
      <c r="I29" s="46">
        <v>8.1</v>
      </c>
      <c r="J29" s="55">
        <v>7.6</v>
      </c>
      <c r="K29" s="222">
        <f t="shared" si="1"/>
        <v>7.65</v>
      </c>
      <c r="L29" s="172" t="s">
        <v>589</v>
      </c>
      <c r="M29" s="56"/>
      <c r="N29" s="53"/>
    </row>
    <row r="30" spans="1:14" s="34" customFormat="1" ht="18.75" customHeight="1">
      <c r="A30" s="46">
        <v>26</v>
      </c>
      <c r="B30" s="247" t="s">
        <v>871</v>
      </c>
      <c r="C30" s="47">
        <v>12050206</v>
      </c>
      <c r="D30" s="48" t="s">
        <v>169</v>
      </c>
      <c r="E30" s="206" t="str">
        <f t="shared" si="0"/>
        <v>Sơn</v>
      </c>
      <c r="F30" s="49">
        <v>34611</v>
      </c>
      <c r="G30" s="50" t="s">
        <v>163</v>
      </c>
      <c r="H30" s="51">
        <v>6.6</v>
      </c>
      <c r="I30" s="52">
        <v>6.65</v>
      </c>
      <c r="J30" s="55">
        <v>5.9</v>
      </c>
      <c r="K30" s="222">
        <f t="shared" si="1"/>
        <v>6.35</v>
      </c>
      <c r="L30" s="172" t="s">
        <v>585</v>
      </c>
      <c r="M30" s="56"/>
      <c r="N30" s="53"/>
    </row>
    <row r="31" spans="1:14" s="34" customFormat="1" ht="18.75" customHeight="1">
      <c r="A31" s="46">
        <v>27</v>
      </c>
      <c r="B31" s="247" t="s">
        <v>872</v>
      </c>
      <c r="C31" s="47">
        <v>12050487</v>
      </c>
      <c r="D31" s="48" t="s">
        <v>340</v>
      </c>
      <c r="E31" s="206" t="str">
        <f t="shared" si="0"/>
        <v>Sơn</v>
      </c>
      <c r="F31" s="49">
        <v>34191</v>
      </c>
      <c r="G31" s="50" t="s">
        <v>341</v>
      </c>
      <c r="H31" s="51">
        <v>5.6</v>
      </c>
      <c r="I31" s="52">
        <v>7.15</v>
      </c>
      <c r="J31" s="55">
        <v>5.800000000000001</v>
      </c>
      <c r="K31" s="222">
        <f t="shared" si="1"/>
        <v>6.0625</v>
      </c>
      <c r="L31" s="172" t="s">
        <v>585</v>
      </c>
      <c r="M31" s="56"/>
      <c r="N31" s="53"/>
    </row>
    <row r="32" spans="1:14" s="34" customFormat="1" ht="18.75" customHeight="1">
      <c r="A32" s="46">
        <v>28</v>
      </c>
      <c r="B32" s="247" t="s">
        <v>873</v>
      </c>
      <c r="C32" s="58" t="s">
        <v>102</v>
      </c>
      <c r="D32" s="59" t="s">
        <v>103</v>
      </c>
      <c r="E32" s="206" t="str">
        <f t="shared" si="0"/>
        <v>Tâm</v>
      </c>
      <c r="F32" s="60">
        <v>34675</v>
      </c>
      <c r="G32" s="53"/>
      <c r="H32" s="57">
        <v>4</v>
      </c>
      <c r="I32" s="232">
        <v>0</v>
      </c>
      <c r="J32" s="55">
        <v>6.700000000000001</v>
      </c>
      <c r="K32" s="222"/>
      <c r="L32" s="172"/>
      <c r="M32" s="56" t="s">
        <v>594</v>
      </c>
      <c r="N32" s="53"/>
    </row>
    <row r="33" spans="1:14" s="34" customFormat="1" ht="18.75" customHeight="1">
      <c r="A33" s="46">
        <v>29</v>
      </c>
      <c r="B33" s="247" t="s">
        <v>874</v>
      </c>
      <c r="C33" s="58" t="s">
        <v>106</v>
      </c>
      <c r="D33" s="59" t="s">
        <v>107</v>
      </c>
      <c r="E33" s="206" t="str">
        <f t="shared" si="0"/>
        <v>Thắng</v>
      </c>
      <c r="F33" s="60">
        <v>34397</v>
      </c>
      <c r="G33" s="53"/>
      <c r="H33" s="54">
        <v>6.5</v>
      </c>
      <c r="I33" s="46">
        <v>6.2</v>
      </c>
      <c r="J33" s="46">
        <v>6.3</v>
      </c>
      <c r="K33" s="222">
        <f aca="true" t="shared" si="2" ref="K33:K43">(H33*3+I33*2+J33*3)/8</f>
        <v>6.35</v>
      </c>
      <c r="L33" s="172" t="s">
        <v>585</v>
      </c>
      <c r="M33" s="56"/>
      <c r="N33" s="53"/>
    </row>
    <row r="34" spans="1:14" s="34" customFormat="1" ht="18.75" customHeight="1">
      <c r="A34" s="46">
        <v>30</v>
      </c>
      <c r="B34" s="247" t="s">
        <v>875</v>
      </c>
      <c r="C34" s="58" t="s">
        <v>257</v>
      </c>
      <c r="D34" s="59" t="s">
        <v>258</v>
      </c>
      <c r="E34" s="206" t="str">
        <f t="shared" si="0"/>
        <v>Thảo</v>
      </c>
      <c r="F34" s="60">
        <v>34692</v>
      </c>
      <c r="G34" s="53"/>
      <c r="H34" s="54">
        <v>7.1</v>
      </c>
      <c r="I34" s="46">
        <v>8.3</v>
      </c>
      <c r="J34" s="46">
        <v>7.1</v>
      </c>
      <c r="K34" s="222">
        <f t="shared" si="2"/>
        <v>7.3999999999999995</v>
      </c>
      <c r="L34" s="172" t="s">
        <v>589</v>
      </c>
      <c r="M34" s="56"/>
      <c r="N34" s="53"/>
    </row>
    <row r="35" spans="1:14" s="34" customFormat="1" ht="18.75" customHeight="1">
      <c r="A35" s="46">
        <v>31</v>
      </c>
      <c r="B35" s="247" t="s">
        <v>876</v>
      </c>
      <c r="C35" s="67">
        <v>12050100</v>
      </c>
      <c r="D35" s="68" t="s">
        <v>109</v>
      </c>
      <c r="E35" s="206" t="str">
        <f t="shared" si="0"/>
        <v>Thu</v>
      </c>
      <c r="F35" s="69">
        <v>34634</v>
      </c>
      <c r="G35" s="70" t="s">
        <v>35</v>
      </c>
      <c r="H35" s="71">
        <v>6.4</v>
      </c>
      <c r="I35" s="72">
        <v>6.35</v>
      </c>
      <c r="J35" s="73">
        <v>7.3</v>
      </c>
      <c r="K35" s="222">
        <f t="shared" si="2"/>
        <v>6.725</v>
      </c>
      <c r="L35" s="172" t="s">
        <v>585</v>
      </c>
      <c r="M35" s="173"/>
      <c r="N35" s="53"/>
    </row>
    <row r="36" spans="1:14" s="34" customFormat="1" ht="18.75" customHeight="1">
      <c r="A36" s="46">
        <v>32</v>
      </c>
      <c r="B36" s="247" t="s">
        <v>877</v>
      </c>
      <c r="C36" s="67">
        <v>12050473</v>
      </c>
      <c r="D36" s="68" t="s">
        <v>263</v>
      </c>
      <c r="E36" s="206" t="str">
        <f t="shared" si="0"/>
        <v>Thu</v>
      </c>
      <c r="F36" s="69">
        <v>34068</v>
      </c>
      <c r="G36" s="70" t="s">
        <v>119</v>
      </c>
      <c r="H36" s="51">
        <v>5.6</v>
      </c>
      <c r="I36" s="52">
        <v>6.35</v>
      </c>
      <c r="J36" s="55">
        <v>7.9</v>
      </c>
      <c r="K36" s="222">
        <f t="shared" si="2"/>
        <v>6.65</v>
      </c>
      <c r="L36" s="172" t="s">
        <v>585</v>
      </c>
      <c r="M36" s="56"/>
      <c r="N36" s="53"/>
    </row>
    <row r="37" spans="1:14" s="34" customFormat="1" ht="18.75" customHeight="1">
      <c r="A37" s="46">
        <v>33</v>
      </c>
      <c r="B37" s="247" t="s">
        <v>878</v>
      </c>
      <c r="C37" s="47">
        <v>12050110</v>
      </c>
      <c r="D37" s="48" t="s">
        <v>116</v>
      </c>
      <c r="E37" s="206" t="str">
        <f t="shared" si="0"/>
        <v>Trang</v>
      </c>
      <c r="F37" s="49">
        <v>34576</v>
      </c>
      <c r="G37" s="50" t="s">
        <v>117</v>
      </c>
      <c r="H37" s="54">
        <v>5.8</v>
      </c>
      <c r="I37" s="52">
        <v>7.1</v>
      </c>
      <c r="J37" s="55">
        <v>5.6</v>
      </c>
      <c r="K37" s="222">
        <f t="shared" si="2"/>
        <v>6.049999999999999</v>
      </c>
      <c r="L37" s="172" t="s">
        <v>585</v>
      </c>
      <c r="M37" s="56"/>
      <c r="N37" s="53"/>
    </row>
    <row r="38" spans="1:14" s="34" customFormat="1" ht="18.75" customHeight="1">
      <c r="A38" s="46">
        <v>34</v>
      </c>
      <c r="B38" s="247" t="s">
        <v>879</v>
      </c>
      <c r="C38" s="47">
        <v>12050111</v>
      </c>
      <c r="D38" s="48" t="s">
        <v>118</v>
      </c>
      <c r="E38" s="206" t="str">
        <f t="shared" si="0"/>
        <v>Trang</v>
      </c>
      <c r="F38" s="49">
        <v>34695</v>
      </c>
      <c r="G38" s="50" t="s">
        <v>119</v>
      </c>
      <c r="H38" s="54">
        <v>6.1</v>
      </c>
      <c r="I38" s="52">
        <v>6.3</v>
      </c>
      <c r="J38" s="55">
        <v>5.6</v>
      </c>
      <c r="K38" s="222">
        <f t="shared" si="2"/>
        <v>5.9624999999999995</v>
      </c>
      <c r="L38" s="172" t="s">
        <v>585</v>
      </c>
      <c r="M38" s="56"/>
      <c r="N38" s="53"/>
    </row>
    <row r="39" spans="1:14" s="34" customFormat="1" ht="18.75" customHeight="1">
      <c r="A39" s="46">
        <v>35</v>
      </c>
      <c r="B39" s="247" t="s">
        <v>880</v>
      </c>
      <c r="C39" s="58" t="s">
        <v>160</v>
      </c>
      <c r="D39" s="59" t="s">
        <v>161</v>
      </c>
      <c r="E39" s="206" t="str">
        <f t="shared" si="0"/>
        <v>Trinh</v>
      </c>
      <c r="F39" s="60">
        <v>34521</v>
      </c>
      <c r="G39" s="53"/>
      <c r="H39" s="54">
        <v>5.3</v>
      </c>
      <c r="I39" s="46">
        <v>7.6</v>
      </c>
      <c r="J39" s="55">
        <v>7.2</v>
      </c>
      <c r="K39" s="222">
        <f t="shared" si="2"/>
        <v>6.5875</v>
      </c>
      <c r="L39" s="172" t="s">
        <v>585</v>
      </c>
      <c r="M39" s="56"/>
      <c r="N39" s="53"/>
    </row>
    <row r="40" spans="1:14" s="34" customFormat="1" ht="18.75" customHeight="1">
      <c r="A40" s="46">
        <v>36</v>
      </c>
      <c r="B40" s="247" t="s">
        <v>881</v>
      </c>
      <c r="C40" s="58" t="s">
        <v>543</v>
      </c>
      <c r="D40" s="59" t="s">
        <v>544</v>
      </c>
      <c r="E40" s="206" t="str">
        <f t="shared" si="0"/>
        <v>Trung</v>
      </c>
      <c r="F40" s="60">
        <v>34450</v>
      </c>
      <c r="G40" s="53"/>
      <c r="H40" s="51">
        <v>7.7</v>
      </c>
      <c r="I40" s="46">
        <v>5.8</v>
      </c>
      <c r="J40" s="55">
        <v>5.1000000000000005</v>
      </c>
      <c r="K40" s="222">
        <f t="shared" si="2"/>
        <v>6.25</v>
      </c>
      <c r="L40" s="172" t="s">
        <v>585</v>
      </c>
      <c r="M40" s="56"/>
      <c r="N40" s="53"/>
    </row>
    <row r="41" spans="1:14" s="34" customFormat="1" ht="18.75" customHeight="1">
      <c r="A41" s="46">
        <v>37</v>
      </c>
      <c r="B41" s="247" t="s">
        <v>882</v>
      </c>
      <c r="C41" s="47">
        <v>12050211</v>
      </c>
      <c r="D41" s="48" t="s">
        <v>176</v>
      </c>
      <c r="E41" s="206" t="str">
        <f t="shared" si="0"/>
        <v>Tú</v>
      </c>
      <c r="F41" s="49">
        <v>34593</v>
      </c>
      <c r="G41" s="50" t="s">
        <v>177</v>
      </c>
      <c r="H41" s="54">
        <v>6.1</v>
      </c>
      <c r="I41" s="52">
        <v>7.6</v>
      </c>
      <c r="J41" s="55">
        <v>6.5</v>
      </c>
      <c r="K41" s="222">
        <f t="shared" si="2"/>
        <v>6.625</v>
      </c>
      <c r="L41" s="172" t="s">
        <v>585</v>
      </c>
      <c r="M41" s="56"/>
      <c r="N41" s="53"/>
    </row>
    <row r="42" spans="1:14" s="34" customFormat="1" ht="18.75" customHeight="1">
      <c r="A42" s="46">
        <v>38</v>
      </c>
      <c r="B42" s="247" t="s">
        <v>883</v>
      </c>
      <c r="C42" s="58" t="s">
        <v>124</v>
      </c>
      <c r="D42" s="59" t="s">
        <v>125</v>
      </c>
      <c r="E42" s="206" t="str">
        <f t="shared" si="0"/>
        <v>Tuấn</v>
      </c>
      <c r="F42" s="60">
        <v>34636</v>
      </c>
      <c r="G42" s="53"/>
      <c r="H42" s="54">
        <v>6.7</v>
      </c>
      <c r="I42" s="46">
        <v>6.8</v>
      </c>
      <c r="J42" s="55">
        <v>5.4</v>
      </c>
      <c r="K42" s="222">
        <f t="shared" si="2"/>
        <v>6.237500000000001</v>
      </c>
      <c r="L42" s="172" t="s">
        <v>585</v>
      </c>
      <c r="M42" s="56"/>
      <c r="N42" s="53"/>
    </row>
    <row r="43" spans="1:14" s="34" customFormat="1" ht="18.75" customHeight="1">
      <c r="A43" s="46">
        <v>39</v>
      </c>
      <c r="B43" s="247" t="s">
        <v>884</v>
      </c>
      <c r="C43" s="47">
        <v>12050124</v>
      </c>
      <c r="D43" s="48" t="s">
        <v>131</v>
      </c>
      <c r="E43" s="206" t="str">
        <f t="shared" si="0"/>
        <v>Tùng</v>
      </c>
      <c r="F43" s="49">
        <v>34579</v>
      </c>
      <c r="G43" s="50" t="s">
        <v>55</v>
      </c>
      <c r="H43" s="54">
        <v>6.300000000000001</v>
      </c>
      <c r="I43" s="52">
        <v>7.65</v>
      </c>
      <c r="J43" s="55">
        <v>5.800000000000001</v>
      </c>
      <c r="K43" s="222">
        <f t="shared" si="2"/>
        <v>6.450000000000001</v>
      </c>
      <c r="L43" s="172" t="s">
        <v>585</v>
      </c>
      <c r="M43" s="56"/>
      <c r="N43" s="53"/>
    </row>
    <row r="44" spans="1:14" s="34" customFormat="1" ht="18.75" customHeight="1">
      <c r="A44" s="46">
        <v>40</v>
      </c>
      <c r="B44" s="247" t="s">
        <v>885</v>
      </c>
      <c r="C44" s="58" t="s">
        <v>547</v>
      </c>
      <c r="D44" s="59" t="s">
        <v>548</v>
      </c>
      <c r="E44" s="206" t="str">
        <f t="shared" si="0"/>
        <v>Văn</v>
      </c>
      <c r="F44" s="60">
        <v>34469</v>
      </c>
      <c r="G44" s="53"/>
      <c r="H44" s="54">
        <v>6.6</v>
      </c>
      <c r="I44" s="232">
        <v>0</v>
      </c>
      <c r="J44" s="232">
        <v>0</v>
      </c>
      <c r="K44" s="222"/>
      <c r="L44" s="172"/>
      <c r="M44" s="56" t="s">
        <v>591</v>
      </c>
      <c r="N44" s="53"/>
    </row>
    <row r="45" spans="1:14" s="34" customFormat="1" ht="18.75" customHeight="1">
      <c r="A45" s="46">
        <v>41</v>
      </c>
      <c r="B45" s="247" t="s">
        <v>886</v>
      </c>
      <c r="C45" s="58" t="s">
        <v>141</v>
      </c>
      <c r="D45" s="59" t="s">
        <v>142</v>
      </c>
      <c r="E45" s="206" t="str">
        <f t="shared" si="0"/>
        <v>Yến</v>
      </c>
      <c r="F45" s="60">
        <v>34648</v>
      </c>
      <c r="G45" s="53"/>
      <c r="H45" s="51">
        <v>7.3</v>
      </c>
      <c r="I45" s="46">
        <v>8.1</v>
      </c>
      <c r="J45" s="46">
        <v>7.7</v>
      </c>
      <c r="K45" s="222">
        <f>(H45*3+I45*2+J45*3)/8</f>
        <v>7.6499999999999995</v>
      </c>
      <c r="L45" s="172" t="s">
        <v>589</v>
      </c>
      <c r="M45" s="56"/>
      <c r="N45" s="53"/>
    </row>
    <row r="46" spans="1:14" s="34" customFormat="1" ht="18.75" customHeight="1">
      <c r="A46" s="46">
        <v>42</v>
      </c>
      <c r="B46" s="247" t="s">
        <v>887</v>
      </c>
      <c r="C46" s="58" t="s">
        <v>154</v>
      </c>
      <c r="D46" s="59" t="s">
        <v>155</v>
      </c>
      <c r="E46" s="206" t="str">
        <f t="shared" si="0"/>
        <v>Ngân</v>
      </c>
      <c r="F46" s="60">
        <v>34556</v>
      </c>
      <c r="G46" s="53"/>
      <c r="H46" s="51"/>
      <c r="I46" s="46"/>
      <c r="J46" s="46"/>
      <c r="K46" s="222"/>
      <c r="L46" s="172"/>
      <c r="M46" s="56" t="s">
        <v>450</v>
      </c>
      <c r="N46" s="53"/>
    </row>
    <row r="47" spans="1:14" s="34" customFormat="1" ht="18.75" customHeight="1">
      <c r="A47" s="65">
        <v>43</v>
      </c>
      <c r="B47" s="248" t="s">
        <v>888</v>
      </c>
      <c r="C47" s="211" t="s">
        <v>545</v>
      </c>
      <c r="D47" s="212" t="s">
        <v>546</v>
      </c>
      <c r="E47" s="210" t="str">
        <f t="shared" si="0"/>
        <v>Sơn</v>
      </c>
      <c r="F47" s="213">
        <v>34666</v>
      </c>
      <c r="G47" s="214"/>
      <c r="H47" s="212"/>
      <c r="I47" s="212"/>
      <c r="J47" s="98"/>
      <c r="K47" s="245"/>
      <c r="L47" s="174"/>
      <c r="M47" s="180" t="s">
        <v>450</v>
      </c>
      <c r="N47" s="92"/>
    </row>
    <row r="62" spans="8:11" ht="18" customHeight="1">
      <c r="H62" s="118"/>
      <c r="I62" s="120"/>
      <c r="J62" s="120"/>
      <c r="K62" s="120"/>
    </row>
  </sheetData>
  <sheetProtection/>
  <mergeCells count="11">
    <mergeCell ref="N3:N4"/>
    <mergeCell ref="M3:M4"/>
    <mergeCell ref="B3:B4"/>
    <mergeCell ref="K3:K4"/>
    <mergeCell ref="L3:L4"/>
    <mergeCell ref="H3:J3"/>
    <mergeCell ref="A3:A4"/>
    <mergeCell ref="C3:C4"/>
    <mergeCell ref="D3:D4"/>
    <mergeCell ref="F3:F4"/>
    <mergeCell ref="G3:G4"/>
  </mergeCells>
  <printOptions/>
  <pageMargins left="0.84" right="0.16" top="0.41" bottom="0.6" header="0.2" footer="0.2"/>
  <pageSetup horizontalDpi="600" verticalDpi="600" orientation="landscape" paperSize="9" r:id="rId1"/>
  <headerFooter>
    <oddFooter>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62"/>
  <sheetViews>
    <sheetView zoomScalePageLayoutView="0" workbookViewId="0" topLeftCell="A1">
      <selection activeCell="Q12" sqref="Q12"/>
    </sheetView>
  </sheetViews>
  <sheetFormatPr defaultColWidth="9.140625" defaultRowHeight="18" customHeight="1"/>
  <cols>
    <col min="1" max="1" width="5.421875" style="1" customWidth="1"/>
    <col min="2" max="2" width="10.8515625" style="1" customWidth="1"/>
    <col min="3" max="3" width="10.7109375" style="2" customWidth="1"/>
    <col min="4" max="4" width="25.57421875" style="1" customWidth="1"/>
    <col min="5" max="5" width="25.57421875" style="1" hidden="1" customWidth="1"/>
    <col min="6" max="6" width="11.57421875" style="26" customWidth="1"/>
    <col min="7" max="7" width="12.28125" style="1" customWidth="1"/>
    <col min="8" max="8" width="6.140625" style="1" customWidth="1"/>
    <col min="9" max="10" width="6.140625" style="2" customWidth="1"/>
    <col min="11" max="11" width="6.421875" style="2" customWidth="1"/>
    <col min="12" max="12" width="11.421875" style="147" customWidth="1"/>
    <col min="13" max="13" width="10.8515625" style="147" customWidth="1"/>
    <col min="14" max="14" width="11.00390625" style="1" customWidth="1"/>
    <col min="15" max="16384" width="9.140625" style="1" customWidth="1"/>
  </cols>
  <sheetData>
    <row r="1" spans="1:13" s="3" customFormat="1" ht="26.25" customHeight="1">
      <c r="A1" s="102" t="s">
        <v>581</v>
      </c>
      <c r="B1" s="36"/>
      <c r="C1" s="4"/>
      <c r="D1" s="4"/>
      <c r="E1" s="36"/>
      <c r="F1" s="23"/>
      <c r="G1" s="5"/>
      <c r="H1" s="5"/>
      <c r="I1" s="6"/>
      <c r="J1" s="6"/>
      <c r="K1" s="6"/>
      <c r="L1" s="169"/>
      <c r="M1" s="169"/>
    </row>
    <row r="2" spans="1:14" s="7" customFormat="1" ht="20.25" customHeight="1">
      <c r="A2" s="296" t="s">
        <v>0</v>
      </c>
      <c r="B2" s="308" t="s">
        <v>560</v>
      </c>
      <c r="C2" s="297" t="s">
        <v>567</v>
      </c>
      <c r="D2" s="299" t="s">
        <v>566</v>
      </c>
      <c r="E2" s="201"/>
      <c r="F2" s="300" t="s">
        <v>565</v>
      </c>
      <c r="G2" s="301" t="s">
        <v>1</v>
      </c>
      <c r="H2" s="303" t="s">
        <v>588</v>
      </c>
      <c r="I2" s="304"/>
      <c r="J2" s="305"/>
      <c r="K2" s="306" t="s">
        <v>561</v>
      </c>
      <c r="L2" s="310" t="s">
        <v>562</v>
      </c>
      <c r="M2" s="299" t="s">
        <v>564</v>
      </c>
      <c r="N2" s="299" t="s">
        <v>563</v>
      </c>
    </row>
    <row r="3" spans="1:14" s="7" customFormat="1" ht="31.5" customHeight="1">
      <c r="A3" s="296"/>
      <c r="B3" s="309"/>
      <c r="C3" s="298"/>
      <c r="D3" s="299"/>
      <c r="E3" s="201"/>
      <c r="F3" s="300"/>
      <c r="G3" s="302"/>
      <c r="H3" s="126" t="s">
        <v>573</v>
      </c>
      <c r="I3" s="125" t="s">
        <v>574</v>
      </c>
      <c r="J3" s="125" t="s">
        <v>575</v>
      </c>
      <c r="K3" s="307"/>
      <c r="L3" s="307"/>
      <c r="M3" s="299"/>
      <c r="N3" s="299"/>
    </row>
    <row r="4" spans="1:14" s="34" customFormat="1" ht="18.75" customHeight="1">
      <c r="A4" s="37">
        <v>1</v>
      </c>
      <c r="B4" s="246" t="s">
        <v>889</v>
      </c>
      <c r="C4" s="38">
        <v>12050027</v>
      </c>
      <c r="D4" s="39" t="s">
        <v>42</v>
      </c>
      <c r="E4" s="206" t="str">
        <f aca="true" t="shared" si="0" ref="E4:E33">IF(ISERROR(FIND(" ",TRIM(D4),1)),"",RIGHT(TRIM(D4),LEN(TRIM(D4))-FIND("#",SUBSTITUTE(TRIM(D4)," ","#",LEN(TRIM(D4))-LEN(SUBSTITUTE(TRIM(D4)," ",""))))))</f>
        <v>Đào</v>
      </c>
      <c r="F4" s="40">
        <v>34349</v>
      </c>
      <c r="G4" s="41" t="s">
        <v>6</v>
      </c>
      <c r="H4" s="66">
        <v>6.300000000000001</v>
      </c>
      <c r="I4" s="43">
        <v>6.35</v>
      </c>
      <c r="J4" s="43">
        <v>5.7</v>
      </c>
      <c r="K4" s="104">
        <f>(H4*3+I4*2+J4*3)/8</f>
        <v>6.0875</v>
      </c>
      <c r="L4" s="170" t="s">
        <v>585</v>
      </c>
      <c r="M4" s="179"/>
      <c r="N4" s="45"/>
    </row>
    <row r="5" spans="1:14" s="34" customFormat="1" ht="18.75" customHeight="1">
      <c r="A5" s="46">
        <v>2</v>
      </c>
      <c r="B5" s="247" t="s">
        <v>890</v>
      </c>
      <c r="C5" s="58" t="s">
        <v>204</v>
      </c>
      <c r="D5" s="59" t="s">
        <v>205</v>
      </c>
      <c r="E5" s="206" t="str">
        <f t="shared" si="0"/>
        <v>Chinh</v>
      </c>
      <c r="F5" s="60">
        <v>34538</v>
      </c>
      <c r="G5" s="53"/>
      <c r="H5" s="51">
        <v>5.1000000000000005</v>
      </c>
      <c r="I5" s="46">
        <v>5.4</v>
      </c>
      <c r="J5" s="55">
        <v>7.3</v>
      </c>
      <c r="K5" s="184">
        <f>(H5*3+I5*2+J5*3)/8</f>
        <v>6</v>
      </c>
      <c r="L5" s="185" t="s">
        <v>585</v>
      </c>
      <c r="M5" s="56"/>
      <c r="N5" s="53"/>
    </row>
    <row r="6" spans="1:14" s="35" customFormat="1" ht="18.75" customHeight="1">
      <c r="A6" s="46">
        <v>3</v>
      </c>
      <c r="B6" s="247" t="s">
        <v>891</v>
      </c>
      <c r="C6" s="58" t="s">
        <v>24</v>
      </c>
      <c r="D6" s="59" t="s">
        <v>25</v>
      </c>
      <c r="E6" s="206" t="str">
        <f t="shared" si="0"/>
        <v>Chung</v>
      </c>
      <c r="F6" s="60">
        <v>33985</v>
      </c>
      <c r="G6" s="53"/>
      <c r="H6" s="54">
        <v>5.8</v>
      </c>
      <c r="I6" s="46">
        <v>6.6</v>
      </c>
      <c r="J6" s="55">
        <v>6.6</v>
      </c>
      <c r="K6" s="184">
        <f>(H6*3+I6*2+J6*3)/8</f>
        <v>6.299999999999999</v>
      </c>
      <c r="L6" s="185" t="s">
        <v>585</v>
      </c>
      <c r="M6" s="56"/>
      <c r="N6" s="53"/>
    </row>
    <row r="7" spans="1:14" s="34" customFormat="1" ht="18.75" customHeight="1">
      <c r="A7" s="46">
        <v>4</v>
      </c>
      <c r="B7" s="247" t="s">
        <v>892</v>
      </c>
      <c r="C7" s="58" t="s">
        <v>286</v>
      </c>
      <c r="D7" s="59" t="s">
        <v>287</v>
      </c>
      <c r="E7" s="206" t="str">
        <f t="shared" si="0"/>
        <v>Hảo</v>
      </c>
      <c r="F7" s="60">
        <v>34357</v>
      </c>
      <c r="G7" s="53"/>
      <c r="H7" s="51">
        <v>7.1</v>
      </c>
      <c r="I7" s="232">
        <v>0</v>
      </c>
      <c r="J7" s="55">
        <v>6.800000000000001</v>
      </c>
      <c r="K7" s="184"/>
      <c r="L7" s="185"/>
      <c r="M7" s="56" t="s">
        <v>590</v>
      </c>
      <c r="N7" s="53"/>
    </row>
    <row r="8" spans="1:14" s="34" customFormat="1" ht="18.75" customHeight="1">
      <c r="A8" s="46">
        <v>5</v>
      </c>
      <c r="B8" s="247" t="s">
        <v>893</v>
      </c>
      <c r="C8" s="47">
        <v>12050269</v>
      </c>
      <c r="D8" s="48" t="s">
        <v>215</v>
      </c>
      <c r="E8" s="206" t="str">
        <f t="shared" si="0"/>
        <v>Hoà</v>
      </c>
      <c r="F8" s="49">
        <v>34449</v>
      </c>
      <c r="G8" s="50" t="s">
        <v>44</v>
      </c>
      <c r="H8" s="54">
        <v>7.2</v>
      </c>
      <c r="I8" s="52">
        <v>6.800000000000001</v>
      </c>
      <c r="J8" s="55">
        <v>5.300000000000001</v>
      </c>
      <c r="K8" s="184">
        <f aca="true" t="shared" si="1" ref="K8:K23">(H8*3+I8*2+J8*3)/8</f>
        <v>6.387500000000001</v>
      </c>
      <c r="L8" s="185" t="s">
        <v>585</v>
      </c>
      <c r="M8" s="56"/>
      <c r="N8" s="53"/>
    </row>
    <row r="9" spans="1:14" s="34" customFormat="1" ht="18.75" customHeight="1">
      <c r="A9" s="46">
        <v>6</v>
      </c>
      <c r="B9" s="247" t="s">
        <v>894</v>
      </c>
      <c r="C9" s="47">
        <v>12050350</v>
      </c>
      <c r="D9" s="48" t="s">
        <v>294</v>
      </c>
      <c r="E9" s="206" t="str">
        <f t="shared" si="0"/>
        <v>Hồng</v>
      </c>
      <c r="F9" s="49">
        <v>34476</v>
      </c>
      <c r="G9" s="50" t="s">
        <v>183</v>
      </c>
      <c r="H9" s="51">
        <v>5</v>
      </c>
      <c r="I9" s="52">
        <v>6.4</v>
      </c>
      <c r="J9" s="55">
        <v>6.6</v>
      </c>
      <c r="K9" s="184">
        <f t="shared" si="1"/>
        <v>5.949999999999999</v>
      </c>
      <c r="L9" s="185" t="s">
        <v>585</v>
      </c>
      <c r="M9" s="56"/>
      <c r="N9" s="53"/>
    </row>
    <row r="10" spans="1:14" s="34" customFormat="1" ht="18.75" customHeight="1">
      <c r="A10" s="46">
        <v>7</v>
      </c>
      <c r="B10" s="247" t="s">
        <v>895</v>
      </c>
      <c r="C10" s="58" t="s">
        <v>217</v>
      </c>
      <c r="D10" s="59" t="s">
        <v>218</v>
      </c>
      <c r="E10" s="206" t="str">
        <f t="shared" si="0"/>
        <v>Hồng</v>
      </c>
      <c r="F10" s="60">
        <v>34425</v>
      </c>
      <c r="G10" s="53"/>
      <c r="H10" s="51">
        <v>5.6</v>
      </c>
      <c r="I10" s="46">
        <v>6.3</v>
      </c>
      <c r="J10" s="55">
        <v>5.1</v>
      </c>
      <c r="K10" s="184">
        <f t="shared" si="1"/>
        <v>5.5874999999999995</v>
      </c>
      <c r="L10" s="185" t="s">
        <v>585</v>
      </c>
      <c r="M10" s="56"/>
      <c r="N10" s="53"/>
    </row>
    <row r="11" spans="1:14" s="34" customFormat="1" ht="18.75" customHeight="1">
      <c r="A11" s="46">
        <v>8</v>
      </c>
      <c r="B11" s="247" t="s">
        <v>896</v>
      </c>
      <c r="C11" s="58" t="s">
        <v>199</v>
      </c>
      <c r="D11" s="59" t="s">
        <v>200</v>
      </c>
      <c r="E11" s="206" t="str">
        <f t="shared" si="0"/>
        <v>Huệ</v>
      </c>
      <c r="F11" s="60">
        <v>34696</v>
      </c>
      <c r="G11" s="53"/>
      <c r="H11" s="51">
        <v>7.3</v>
      </c>
      <c r="I11" s="46">
        <v>7.3</v>
      </c>
      <c r="J11" s="55">
        <v>7.7</v>
      </c>
      <c r="K11" s="184">
        <f t="shared" si="1"/>
        <v>7.45</v>
      </c>
      <c r="L11" s="185" t="s">
        <v>589</v>
      </c>
      <c r="M11" s="56"/>
      <c r="N11" s="53"/>
    </row>
    <row r="12" spans="1:14" s="34" customFormat="1" ht="18.75" customHeight="1">
      <c r="A12" s="46">
        <v>9</v>
      </c>
      <c r="B12" s="247" t="s">
        <v>897</v>
      </c>
      <c r="C12" s="47">
        <v>12050278</v>
      </c>
      <c r="D12" s="48" t="s">
        <v>223</v>
      </c>
      <c r="E12" s="206" t="str">
        <f t="shared" si="0"/>
        <v>Hương</v>
      </c>
      <c r="F12" s="49">
        <v>34480</v>
      </c>
      <c r="G12" s="50" t="s">
        <v>10</v>
      </c>
      <c r="H12" s="54">
        <v>7.1</v>
      </c>
      <c r="I12" s="52">
        <v>7.550000000000001</v>
      </c>
      <c r="J12" s="55">
        <v>6.5</v>
      </c>
      <c r="K12" s="184">
        <f t="shared" si="1"/>
        <v>6.9875</v>
      </c>
      <c r="L12" s="185" t="s">
        <v>589</v>
      </c>
      <c r="M12" s="56"/>
      <c r="N12" s="53"/>
    </row>
    <row r="13" spans="1:14" s="34" customFormat="1" ht="18.75" customHeight="1">
      <c r="A13" s="46">
        <v>10</v>
      </c>
      <c r="B13" s="247" t="s">
        <v>898</v>
      </c>
      <c r="C13" s="58" t="s">
        <v>167</v>
      </c>
      <c r="D13" s="59" t="s">
        <v>168</v>
      </c>
      <c r="E13" s="206" t="str">
        <f t="shared" si="0"/>
        <v>Hương</v>
      </c>
      <c r="F13" s="60">
        <v>34444</v>
      </c>
      <c r="G13" s="53"/>
      <c r="H13" s="51">
        <v>8.600000000000001</v>
      </c>
      <c r="I13" s="46">
        <v>6.5</v>
      </c>
      <c r="J13" s="46">
        <v>5.4</v>
      </c>
      <c r="K13" s="184">
        <f t="shared" si="1"/>
        <v>6.875000000000001</v>
      </c>
      <c r="L13" s="185" t="s">
        <v>585</v>
      </c>
      <c r="M13" s="56"/>
      <c r="N13" s="53"/>
    </row>
    <row r="14" spans="1:14" s="34" customFormat="1" ht="18.75" customHeight="1">
      <c r="A14" s="46">
        <v>11</v>
      </c>
      <c r="B14" s="247" t="s">
        <v>899</v>
      </c>
      <c r="C14" s="47">
        <v>12050050</v>
      </c>
      <c r="D14" s="48" t="s">
        <v>64</v>
      </c>
      <c r="E14" s="206" t="str">
        <f t="shared" si="0"/>
        <v>Huy</v>
      </c>
      <c r="F14" s="49">
        <v>34613</v>
      </c>
      <c r="G14" s="50" t="s">
        <v>10</v>
      </c>
      <c r="H14" s="54">
        <v>5.9</v>
      </c>
      <c r="I14" s="52">
        <v>7.45</v>
      </c>
      <c r="J14" s="55">
        <v>5.800000000000001</v>
      </c>
      <c r="K14" s="184">
        <f t="shared" si="1"/>
        <v>6.25</v>
      </c>
      <c r="L14" s="185" t="s">
        <v>585</v>
      </c>
      <c r="M14" s="56"/>
      <c r="N14" s="53"/>
    </row>
    <row r="15" spans="1:14" s="34" customFormat="1" ht="18.75" customHeight="1">
      <c r="A15" s="46">
        <v>12</v>
      </c>
      <c r="B15" s="247" t="s">
        <v>900</v>
      </c>
      <c r="C15" s="58" t="s">
        <v>221</v>
      </c>
      <c r="D15" s="59" t="s">
        <v>222</v>
      </c>
      <c r="E15" s="206" t="str">
        <f t="shared" si="0"/>
        <v>Huyền</v>
      </c>
      <c r="F15" s="60">
        <v>34422</v>
      </c>
      <c r="G15" s="53"/>
      <c r="H15" s="54">
        <v>6.4</v>
      </c>
      <c r="I15" s="46">
        <v>6.8</v>
      </c>
      <c r="J15" s="55">
        <v>7.1</v>
      </c>
      <c r="K15" s="184">
        <f t="shared" si="1"/>
        <v>6.7625</v>
      </c>
      <c r="L15" s="185" t="s">
        <v>585</v>
      </c>
      <c r="M15" s="56"/>
      <c r="N15" s="53"/>
    </row>
    <row r="16" spans="1:14" s="34" customFormat="1" ht="18.75" customHeight="1">
      <c r="A16" s="46">
        <v>13</v>
      </c>
      <c r="B16" s="247" t="s">
        <v>901</v>
      </c>
      <c r="C16" s="58" t="s">
        <v>71</v>
      </c>
      <c r="D16" s="59" t="s">
        <v>72</v>
      </c>
      <c r="E16" s="206" t="str">
        <f t="shared" si="0"/>
        <v>Khoa</v>
      </c>
      <c r="F16" s="60">
        <v>34337</v>
      </c>
      <c r="G16" s="53"/>
      <c r="H16" s="54">
        <v>7.1</v>
      </c>
      <c r="I16" s="46">
        <v>7.5</v>
      </c>
      <c r="J16" s="55">
        <v>5.9</v>
      </c>
      <c r="K16" s="184">
        <f t="shared" si="1"/>
        <v>6.75</v>
      </c>
      <c r="L16" s="185" t="s">
        <v>585</v>
      </c>
      <c r="M16" s="56"/>
      <c r="N16" s="53"/>
    </row>
    <row r="17" spans="1:14" s="35" customFormat="1" ht="18.75" customHeight="1">
      <c r="A17" s="46">
        <v>14</v>
      </c>
      <c r="B17" s="247" t="s">
        <v>902</v>
      </c>
      <c r="C17" s="58" t="s">
        <v>226</v>
      </c>
      <c r="D17" s="59" t="s">
        <v>227</v>
      </c>
      <c r="E17" s="206" t="str">
        <f t="shared" si="0"/>
        <v>Lan</v>
      </c>
      <c r="F17" s="60">
        <v>34512</v>
      </c>
      <c r="G17" s="53"/>
      <c r="H17" s="54">
        <v>6.8</v>
      </c>
      <c r="I17" s="46">
        <v>6.8</v>
      </c>
      <c r="J17" s="55">
        <v>7.1</v>
      </c>
      <c r="K17" s="184">
        <f t="shared" si="1"/>
        <v>6.9125</v>
      </c>
      <c r="L17" s="185" t="s">
        <v>585</v>
      </c>
      <c r="M17" s="56"/>
      <c r="N17" s="53"/>
    </row>
    <row r="18" spans="1:14" s="34" customFormat="1" ht="18.75" customHeight="1">
      <c r="A18" s="46">
        <v>15</v>
      </c>
      <c r="B18" s="247" t="s">
        <v>903</v>
      </c>
      <c r="C18" s="58" t="s">
        <v>228</v>
      </c>
      <c r="D18" s="59" t="s">
        <v>229</v>
      </c>
      <c r="E18" s="206" t="str">
        <f t="shared" si="0"/>
        <v>Lê</v>
      </c>
      <c r="F18" s="60">
        <v>34669</v>
      </c>
      <c r="G18" s="53"/>
      <c r="H18" s="51">
        <v>6.4</v>
      </c>
      <c r="I18" s="46">
        <v>7.2</v>
      </c>
      <c r="J18" s="55">
        <v>6</v>
      </c>
      <c r="K18" s="184">
        <f t="shared" si="1"/>
        <v>6.45</v>
      </c>
      <c r="L18" s="185" t="s">
        <v>585</v>
      </c>
      <c r="M18" s="56"/>
      <c r="N18" s="53"/>
    </row>
    <row r="19" spans="1:14" s="34" customFormat="1" ht="18.75" customHeight="1">
      <c r="A19" s="46">
        <v>16</v>
      </c>
      <c r="B19" s="247" t="s">
        <v>904</v>
      </c>
      <c r="C19" s="47">
        <v>12050064</v>
      </c>
      <c r="D19" s="48" t="s">
        <v>82</v>
      </c>
      <c r="E19" s="206" t="str">
        <f t="shared" si="0"/>
        <v>Linh</v>
      </c>
      <c r="F19" s="49">
        <v>34690</v>
      </c>
      <c r="G19" s="50" t="s">
        <v>83</v>
      </c>
      <c r="H19" s="54">
        <v>6.5</v>
      </c>
      <c r="I19" s="52">
        <v>5.6</v>
      </c>
      <c r="J19" s="55">
        <v>7.4</v>
      </c>
      <c r="K19" s="184">
        <f t="shared" si="1"/>
        <v>6.612500000000001</v>
      </c>
      <c r="L19" s="185" t="s">
        <v>585</v>
      </c>
      <c r="M19" s="56"/>
      <c r="N19" s="74"/>
    </row>
    <row r="20" spans="1:14" s="34" customFormat="1" ht="18.75" customHeight="1">
      <c r="A20" s="46">
        <v>17</v>
      </c>
      <c r="B20" s="247" t="s">
        <v>905</v>
      </c>
      <c r="C20" s="47">
        <v>12050230</v>
      </c>
      <c r="D20" s="48" t="s">
        <v>201</v>
      </c>
      <c r="E20" s="206" t="str">
        <f t="shared" si="0"/>
        <v>Linh</v>
      </c>
      <c r="F20" s="49">
        <v>34674</v>
      </c>
      <c r="G20" s="50" t="s">
        <v>183</v>
      </c>
      <c r="H20" s="51">
        <v>5.6</v>
      </c>
      <c r="I20" s="52">
        <v>6.8</v>
      </c>
      <c r="J20" s="55">
        <v>7.4</v>
      </c>
      <c r="K20" s="184">
        <f t="shared" si="1"/>
        <v>6.575</v>
      </c>
      <c r="L20" s="185" t="s">
        <v>585</v>
      </c>
      <c r="M20" s="56"/>
      <c r="N20" s="53"/>
    </row>
    <row r="21" spans="1:14" s="34" customFormat="1" ht="18.75" customHeight="1">
      <c r="A21" s="46">
        <v>18</v>
      </c>
      <c r="B21" s="247" t="s">
        <v>906</v>
      </c>
      <c r="C21" s="58" t="s">
        <v>80</v>
      </c>
      <c r="D21" s="59" t="s">
        <v>81</v>
      </c>
      <c r="E21" s="206" t="str">
        <f t="shared" si="0"/>
        <v>Linh</v>
      </c>
      <c r="F21" s="94">
        <v>34354</v>
      </c>
      <c r="G21" s="53"/>
      <c r="H21" s="51">
        <v>6.800000000000001</v>
      </c>
      <c r="I21" s="46">
        <v>6.4</v>
      </c>
      <c r="J21" s="55">
        <v>5.5</v>
      </c>
      <c r="K21" s="184">
        <f t="shared" si="1"/>
        <v>6.2125</v>
      </c>
      <c r="L21" s="185" t="s">
        <v>585</v>
      </c>
      <c r="M21" s="56"/>
      <c r="N21" s="74"/>
    </row>
    <row r="22" spans="1:14" s="34" customFormat="1" ht="18.75" customHeight="1">
      <c r="A22" s="46">
        <v>19</v>
      </c>
      <c r="B22" s="247" t="s">
        <v>907</v>
      </c>
      <c r="C22" s="58" t="s">
        <v>239</v>
      </c>
      <c r="D22" s="59" t="s">
        <v>240</v>
      </c>
      <c r="E22" s="206" t="str">
        <f t="shared" si="0"/>
        <v>Nga</v>
      </c>
      <c r="F22" s="60">
        <v>34556</v>
      </c>
      <c r="G22" s="53"/>
      <c r="H22" s="54">
        <v>7.3</v>
      </c>
      <c r="I22" s="46">
        <v>7.7</v>
      </c>
      <c r="J22" s="55">
        <v>6.5</v>
      </c>
      <c r="K22" s="184">
        <f t="shared" si="1"/>
        <v>7.1</v>
      </c>
      <c r="L22" s="185" t="s">
        <v>589</v>
      </c>
      <c r="M22" s="56"/>
      <c r="N22" s="53"/>
    </row>
    <row r="23" spans="1:14" s="34" customFormat="1" ht="18.75" customHeight="1">
      <c r="A23" s="46">
        <v>20</v>
      </c>
      <c r="B23" s="247" t="s">
        <v>908</v>
      </c>
      <c r="C23" s="58" t="s">
        <v>91</v>
      </c>
      <c r="D23" s="59" t="s">
        <v>92</v>
      </c>
      <c r="E23" s="206" t="str">
        <f t="shared" si="0"/>
        <v>Ngọc</v>
      </c>
      <c r="F23" s="60">
        <v>34566</v>
      </c>
      <c r="G23" s="53"/>
      <c r="H23" s="51">
        <v>6</v>
      </c>
      <c r="I23" s="46">
        <v>6.4</v>
      </c>
      <c r="J23" s="55">
        <v>6.1</v>
      </c>
      <c r="K23" s="184">
        <f t="shared" si="1"/>
        <v>6.137499999999999</v>
      </c>
      <c r="L23" s="185" t="s">
        <v>585</v>
      </c>
      <c r="M23" s="56"/>
      <c r="N23" s="53"/>
    </row>
    <row r="24" spans="1:14" s="34" customFormat="1" ht="18.75" customHeight="1">
      <c r="A24" s="46">
        <v>21</v>
      </c>
      <c r="B24" s="247" t="s">
        <v>909</v>
      </c>
      <c r="C24" s="58" t="s">
        <v>245</v>
      </c>
      <c r="D24" s="59" t="s">
        <v>246</v>
      </c>
      <c r="E24" s="206" t="str">
        <f t="shared" si="0"/>
        <v>Phương</v>
      </c>
      <c r="F24" s="60">
        <v>34477</v>
      </c>
      <c r="G24" s="53"/>
      <c r="H24" s="54">
        <v>6.8</v>
      </c>
      <c r="I24" s="232">
        <v>0</v>
      </c>
      <c r="J24" s="55">
        <v>5.9</v>
      </c>
      <c r="K24" s="184"/>
      <c r="L24" s="185"/>
      <c r="M24" s="56" t="s">
        <v>590</v>
      </c>
      <c r="N24" s="53"/>
    </row>
    <row r="25" spans="1:14" s="34" customFormat="1" ht="18.75" customHeight="1">
      <c r="A25" s="46">
        <v>22</v>
      </c>
      <c r="B25" s="247" t="s">
        <v>910</v>
      </c>
      <c r="C25" s="58" t="s">
        <v>247</v>
      </c>
      <c r="D25" s="59" t="s">
        <v>248</v>
      </c>
      <c r="E25" s="206" t="str">
        <f t="shared" si="0"/>
        <v>Phương</v>
      </c>
      <c r="F25" s="60">
        <v>34639</v>
      </c>
      <c r="G25" s="53"/>
      <c r="H25" s="54">
        <v>5.800000000000001</v>
      </c>
      <c r="I25" s="46">
        <v>6.6</v>
      </c>
      <c r="J25" s="55">
        <v>5.5</v>
      </c>
      <c r="K25" s="184">
        <f>(H25*3+I25*2+J25*3)/8</f>
        <v>5.8875</v>
      </c>
      <c r="L25" s="185" t="s">
        <v>585</v>
      </c>
      <c r="M25" s="56"/>
      <c r="N25" s="53"/>
    </row>
    <row r="26" spans="1:14" s="34" customFormat="1" ht="18.75" customHeight="1">
      <c r="A26" s="46">
        <v>23</v>
      </c>
      <c r="B26" s="247" t="s">
        <v>911</v>
      </c>
      <c r="C26" s="58" t="s">
        <v>295</v>
      </c>
      <c r="D26" s="59" t="s">
        <v>296</v>
      </c>
      <c r="E26" s="206" t="str">
        <f t="shared" si="0"/>
        <v>Phương</v>
      </c>
      <c r="F26" s="60">
        <v>34686</v>
      </c>
      <c r="G26" s="53"/>
      <c r="H26" s="51">
        <v>6</v>
      </c>
      <c r="I26" s="46">
        <v>5.1</v>
      </c>
      <c r="J26" s="55">
        <v>5.4</v>
      </c>
      <c r="K26" s="184">
        <f>(H26*3+I26*2+J26*3)/8</f>
        <v>5.550000000000001</v>
      </c>
      <c r="L26" s="185" t="s">
        <v>585</v>
      </c>
      <c r="M26" s="56"/>
      <c r="N26" s="53"/>
    </row>
    <row r="27" spans="1:14" s="34" customFormat="1" ht="18.75" customHeight="1">
      <c r="A27" s="46">
        <v>24</v>
      </c>
      <c r="B27" s="247" t="s">
        <v>912</v>
      </c>
      <c r="C27" s="47">
        <v>12050310</v>
      </c>
      <c r="D27" s="48" t="s">
        <v>252</v>
      </c>
      <c r="E27" s="206" t="str">
        <f t="shared" si="0"/>
        <v>Tâm</v>
      </c>
      <c r="F27" s="49">
        <v>34687</v>
      </c>
      <c r="G27" s="50" t="s">
        <v>10</v>
      </c>
      <c r="H27" s="54">
        <v>7.3</v>
      </c>
      <c r="I27" s="52">
        <v>6.65</v>
      </c>
      <c r="J27" s="55">
        <v>7.5</v>
      </c>
      <c r="K27" s="184">
        <f>(H27*3+I27*2+J27*3)/8</f>
        <v>7.2125</v>
      </c>
      <c r="L27" s="185" t="s">
        <v>589</v>
      </c>
      <c r="M27" s="56"/>
      <c r="N27" s="53"/>
    </row>
    <row r="28" spans="1:14" s="34" customFormat="1" ht="18.75" customHeight="1">
      <c r="A28" s="46">
        <v>25</v>
      </c>
      <c r="B28" s="247" t="s">
        <v>913</v>
      </c>
      <c r="C28" s="47">
        <v>12050093</v>
      </c>
      <c r="D28" s="48" t="s">
        <v>105</v>
      </c>
      <c r="E28" s="206" t="str">
        <f t="shared" si="0"/>
        <v>Thành</v>
      </c>
      <c r="F28" s="49">
        <v>34361</v>
      </c>
      <c r="G28" s="50" t="s">
        <v>10</v>
      </c>
      <c r="H28" s="51">
        <v>7.3</v>
      </c>
      <c r="I28" s="52">
        <v>7.7</v>
      </c>
      <c r="J28" s="55">
        <v>6.4</v>
      </c>
      <c r="K28" s="184">
        <f>(H28*3+I28*2+J28*3)/8</f>
        <v>7.0625</v>
      </c>
      <c r="L28" s="185" t="s">
        <v>589</v>
      </c>
      <c r="M28" s="56"/>
      <c r="N28" s="53"/>
    </row>
    <row r="29" spans="1:14" s="34" customFormat="1" ht="18.75" customHeight="1">
      <c r="A29" s="46">
        <v>26</v>
      </c>
      <c r="B29" s="247" t="s">
        <v>914</v>
      </c>
      <c r="C29" s="47">
        <v>12050178</v>
      </c>
      <c r="D29" s="48" t="s">
        <v>156</v>
      </c>
      <c r="E29" s="206" t="str">
        <f t="shared" si="0"/>
        <v>Thảo</v>
      </c>
      <c r="F29" s="49">
        <v>34639</v>
      </c>
      <c r="G29" s="50" t="s">
        <v>10</v>
      </c>
      <c r="H29" s="54">
        <v>7.3</v>
      </c>
      <c r="I29" s="52">
        <v>7.1</v>
      </c>
      <c r="J29" s="55">
        <v>8.4</v>
      </c>
      <c r="K29" s="184">
        <f>(H29*3+I29*2+J29*3)/8</f>
        <v>7.6625</v>
      </c>
      <c r="L29" s="185" t="s">
        <v>589</v>
      </c>
      <c r="M29" s="183"/>
      <c r="N29" s="53"/>
    </row>
    <row r="30" spans="1:14" s="34" customFormat="1" ht="18.75" customHeight="1">
      <c r="A30" s="46">
        <v>27</v>
      </c>
      <c r="B30" s="247" t="s">
        <v>915</v>
      </c>
      <c r="C30" s="58" t="s">
        <v>253</v>
      </c>
      <c r="D30" s="59" t="s">
        <v>254</v>
      </c>
      <c r="E30" s="206" t="str">
        <f t="shared" si="0"/>
        <v>Thảo</v>
      </c>
      <c r="F30" s="60">
        <v>34651</v>
      </c>
      <c r="G30" s="53"/>
      <c r="H30" s="51">
        <v>7.3</v>
      </c>
      <c r="I30" s="232">
        <v>0</v>
      </c>
      <c r="J30" s="232">
        <v>0</v>
      </c>
      <c r="K30" s="184"/>
      <c r="L30" s="185"/>
      <c r="M30" s="56" t="s">
        <v>591</v>
      </c>
      <c r="N30" s="53"/>
    </row>
    <row r="31" spans="1:14" s="34" customFormat="1" ht="18.75" customHeight="1">
      <c r="A31" s="46">
        <v>28</v>
      </c>
      <c r="B31" s="247" t="s">
        <v>916</v>
      </c>
      <c r="C31" s="58" t="s">
        <v>275</v>
      </c>
      <c r="D31" s="59" t="s">
        <v>276</v>
      </c>
      <c r="E31" s="206" t="str">
        <f t="shared" si="0"/>
        <v>Trang</v>
      </c>
      <c r="F31" s="60">
        <v>34492</v>
      </c>
      <c r="G31" s="53"/>
      <c r="H31" s="51">
        <v>6.3</v>
      </c>
      <c r="I31" s="46">
        <v>6.6</v>
      </c>
      <c r="J31" s="52">
        <v>8</v>
      </c>
      <c r="K31" s="184">
        <f>(H31*3+I31*2+J31*3)/8</f>
        <v>7.012499999999999</v>
      </c>
      <c r="L31" s="185" t="s">
        <v>589</v>
      </c>
      <c r="M31" s="56"/>
      <c r="N31" s="53"/>
    </row>
    <row r="32" spans="1:14" s="34" customFormat="1" ht="18.75" customHeight="1">
      <c r="A32" s="46">
        <v>29</v>
      </c>
      <c r="B32" s="247" t="s">
        <v>917</v>
      </c>
      <c r="C32" s="58" t="s">
        <v>280</v>
      </c>
      <c r="D32" s="59" t="s">
        <v>281</v>
      </c>
      <c r="E32" s="206" t="str">
        <f t="shared" si="0"/>
        <v>Vi</v>
      </c>
      <c r="F32" s="60">
        <v>34487</v>
      </c>
      <c r="G32" s="53"/>
      <c r="H32" s="51">
        <v>6.2</v>
      </c>
      <c r="I32" s="46">
        <v>6.4</v>
      </c>
      <c r="J32" s="55">
        <v>5.500000000000001</v>
      </c>
      <c r="K32" s="184">
        <f>(H32*3+I32*2+J32*3)/8</f>
        <v>5.987500000000001</v>
      </c>
      <c r="L32" s="185" t="s">
        <v>585</v>
      </c>
      <c r="M32" s="56"/>
      <c r="N32" s="53"/>
    </row>
    <row r="33" spans="1:14" s="34" customFormat="1" ht="18.75" customHeight="1">
      <c r="A33" s="46">
        <v>30</v>
      </c>
      <c r="B33" s="247" t="s">
        <v>918</v>
      </c>
      <c r="C33" s="47">
        <v>12050132</v>
      </c>
      <c r="D33" s="48" t="s">
        <v>140</v>
      </c>
      <c r="E33" s="206" t="str">
        <f t="shared" si="0"/>
        <v>Yến</v>
      </c>
      <c r="F33" s="49">
        <v>34609</v>
      </c>
      <c r="G33" s="93" t="s">
        <v>55</v>
      </c>
      <c r="H33" s="54">
        <v>5.8</v>
      </c>
      <c r="I33" s="52">
        <v>7.6</v>
      </c>
      <c r="J33" s="55">
        <v>6.3</v>
      </c>
      <c r="K33" s="184">
        <f>(H33*3+I33*2+J33*3)/8</f>
        <v>6.437499999999999</v>
      </c>
      <c r="L33" s="185" t="s">
        <v>585</v>
      </c>
      <c r="M33" s="56"/>
      <c r="N33" s="53"/>
    </row>
    <row r="34" spans="1:14" s="34" customFormat="1" ht="18.75" customHeight="1">
      <c r="A34" s="65">
        <v>31</v>
      </c>
      <c r="B34" s="248" t="s">
        <v>919</v>
      </c>
      <c r="C34" s="95" t="s">
        <v>84</v>
      </c>
      <c r="D34" s="96" t="s">
        <v>85</v>
      </c>
      <c r="E34" s="210"/>
      <c r="F34" s="97">
        <v>34690</v>
      </c>
      <c r="G34" s="92"/>
      <c r="H34" s="92"/>
      <c r="I34" s="65"/>
      <c r="J34" s="65"/>
      <c r="K34" s="164"/>
      <c r="L34" s="171"/>
      <c r="M34" s="180" t="s">
        <v>450</v>
      </c>
      <c r="N34" s="92"/>
    </row>
    <row r="62" spans="8:11" ht="18" customHeight="1">
      <c r="H62" s="118"/>
      <c r="I62" s="120"/>
      <c r="J62" s="120"/>
      <c r="K62" s="120"/>
    </row>
  </sheetData>
  <sheetProtection/>
  <mergeCells count="11">
    <mergeCell ref="N2:N3"/>
    <mergeCell ref="M2:M3"/>
    <mergeCell ref="B2:B3"/>
    <mergeCell ref="K2:K3"/>
    <mergeCell ref="L2:L3"/>
    <mergeCell ref="H2:J2"/>
    <mergeCell ref="A2:A3"/>
    <mergeCell ref="C2:C3"/>
    <mergeCell ref="D2:D3"/>
    <mergeCell ref="F2:F3"/>
    <mergeCell ref="G2:G3"/>
  </mergeCells>
  <printOptions/>
  <pageMargins left="0.95" right="0.16" top="0.41" bottom="0.6" header="0.2" footer="0.2"/>
  <pageSetup horizontalDpi="600" verticalDpi="600" orientation="landscape" paperSize="9" r:id="rId1"/>
  <headerFooter>
    <oddFooter>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84"/>
  <sheetViews>
    <sheetView zoomScalePageLayoutView="0" workbookViewId="0" topLeftCell="A1">
      <selection activeCell="Q12" sqref="Q12"/>
    </sheetView>
  </sheetViews>
  <sheetFormatPr defaultColWidth="9.140625" defaultRowHeight="18" customHeight="1"/>
  <cols>
    <col min="1" max="1" width="4.8515625" style="1" customWidth="1"/>
    <col min="2" max="2" width="11.140625" style="1" customWidth="1"/>
    <col min="3" max="3" width="10.421875" style="2" customWidth="1"/>
    <col min="4" max="4" width="25.57421875" style="1" customWidth="1"/>
    <col min="5" max="5" width="25.57421875" style="1" hidden="1" customWidth="1"/>
    <col min="6" max="6" width="11.421875" style="26" customWidth="1"/>
    <col min="7" max="7" width="12.28125" style="1" customWidth="1"/>
    <col min="8" max="8" width="6.140625" style="1" customWidth="1"/>
    <col min="9" max="10" width="6.140625" style="2" customWidth="1"/>
    <col min="11" max="11" width="6.421875" style="2" customWidth="1"/>
    <col min="12" max="12" width="11.140625" style="147" customWidth="1"/>
    <col min="13" max="13" width="10.8515625" style="147" customWidth="1"/>
    <col min="14" max="14" width="11.8515625" style="1" customWidth="1"/>
    <col min="15" max="16384" width="9.140625" style="1" customWidth="1"/>
  </cols>
  <sheetData>
    <row r="1" spans="1:13" s="3" customFormat="1" ht="26.25" customHeight="1">
      <c r="A1" s="103" t="s">
        <v>582</v>
      </c>
      <c r="B1" s="36"/>
      <c r="C1" s="36"/>
      <c r="D1" s="36"/>
      <c r="E1" s="36"/>
      <c r="F1" s="23"/>
      <c r="G1" s="5"/>
      <c r="H1" s="5"/>
      <c r="I1" s="6"/>
      <c r="J1" s="6"/>
      <c r="K1" s="6"/>
      <c r="L1" s="169"/>
      <c r="M1" s="169"/>
    </row>
    <row r="2" spans="1:13" s="3" customFormat="1" ht="26.25" customHeight="1">
      <c r="A2" s="101" t="s">
        <v>583</v>
      </c>
      <c r="B2" s="36"/>
      <c r="C2" s="36"/>
      <c r="D2" s="36"/>
      <c r="E2" s="36"/>
      <c r="F2" s="23"/>
      <c r="G2" s="5"/>
      <c r="H2" s="5"/>
      <c r="I2" s="6"/>
      <c r="J2" s="6"/>
      <c r="K2" s="6"/>
      <c r="L2" s="169"/>
      <c r="M2" s="169"/>
    </row>
    <row r="3" spans="1:14" s="7" customFormat="1" ht="20.25" customHeight="1">
      <c r="A3" s="296" t="s">
        <v>0</v>
      </c>
      <c r="B3" s="308" t="s">
        <v>560</v>
      </c>
      <c r="C3" s="297" t="s">
        <v>567</v>
      </c>
      <c r="D3" s="299" t="s">
        <v>566</v>
      </c>
      <c r="E3" s="201"/>
      <c r="F3" s="300" t="s">
        <v>565</v>
      </c>
      <c r="G3" s="301" t="s">
        <v>1</v>
      </c>
      <c r="H3" s="303" t="s">
        <v>588</v>
      </c>
      <c r="I3" s="304"/>
      <c r="J3" s="305"/>
      <c r="K3" s="306" t="s">
        <v>561</v>
      </c>
      <c r="L3" s="310" t="s">
        <v>562</v>
      </c>
      <c r="M3" s="299" t="s">
        <v>564</v>
      </c>
      <c r="N3" s="299" t="s">
        <v>563</v>
      </c>
    </row>
    <row r="4" spans="1:14" s="7" customFormat="1" ht="29.25" customHeight="1">
      <c r="A4" s="296"/>
      <c r="B4" s="309"/>
      <c r="C4" s="298"/>
      <c r="D4" s="299"/>
      <c r="E4" s="201"/>
      <c r="F4" s="300"/>
      <c r="G4" s="302"/>
      <c r="H4" s="126" t="s">
        <v>573</v>
      </c>
      <c r="I4" s="125" t="s">
        <v>574</v>
      </c>
      <c r="J4" s="125" t="s">
        <v>575</v>
      </c>
      <c r="K4" s="307"/>
      <c r="L4" s="307"/>
      <c r="M4" s="299"/>
      <c r="N4" s="299"/>
    </row>
    <row r="5" spans="1:14" s="34" customFormat="1" ht="18.75" customHeight="1">
      <c r="A5" s="37">
        <v>1</v>
      </c>
      <c r="B5" s="246" t="s">
        <v>920</v>
      </c>
      <c r="C5" s="38">
        <v>12050000</v>
      </c>
      <c r="D5" s="39" t="s">
        <v>5</v>
      </c>
      <c r="E5" s="206" t="str">
        <f aca="true" t="shared" si="0" ref="E5:E36">IF(ISERROR(FIND(" ",TRIM(D5),1)),"",RIGHT(TRIM(D5),LEN(TRIM(D5))-FIND("#",SUBSTITUTE(TRIM(D5)," ","#",LEN(TRIM(D5))-LEN(SUBSTITUTE(TRIM(D5)," ",""))))))</f>
        <v>An</v>
      </c>
      <c r="F5" s="40">
        <v>34366</v>
      </c>
      <c r="G5" s="41" t="s">
        <v>6</v>
      </c>
      <c r="H5" s="66">
        <v>6.5</v>
      </c>
      <c r="I5" s="43">
        <v>6.4</v>
      </c>
      <c r="J5" s="44">
        <v>6.2</v>
      </c>
      <c r="K5" s="104">
        <f aca="true" t="shared" si="1" ref="K5:K11">(H5*3+I5*2+J5*3)/8</f>
        <v>6.3625</v>
      </c>
      <c r="L5" s="175" t="s">
        <v>585</v>
      </c>
      <c r="M5" s="179"/>
      <c r="N5" s="45"/>
    </row>
    <row r="6" spans="1:14" s="34" customFormat="1" ht="18.75" customHeight="1">
      <c r="A6" s="46">
        <v>2</v>
      </c>
      <c r="B6" s="247" t="s">
        <v>921</v>
      </c>
      <c r="C6" s="47">
        <v>12050215</v>
      </c>
      <c r="D6" s="48" t="s">
        <v>182</v>
      </c>
      <c r="E6" s="206" t="str">
        <f t="shared" si="0"/>
        <v>Anh</v>
      </c>
      <c r="F6" s="49">
        <v>34569</v>
      </c>
      <c r="G6" s="56" t="s">
        <v>183</v>
      </c>
      <c r="H6" s="51">
        <v>6.6</v>
      </c>
      <c r="I6" s="52">
        <v>5.7</v>
      </c>
      <c r="J6" s="55">
        <v>6.6</v>
      </c>
      <c r="K6" s="184">
        <f t="shared" si="1"/>
        <v>6.374999999999999</v>
      </c>
      <c r="L6" s="172" t="s">
        <v>585</v>
      </c>
      <c r="M6" s="56"/>
      <c r="N6" s="53"/>
    </row>
    <row r="7" spans="1:14" s="34" customFormat="1" ht="18.75" customHeight="1">
      <c r="A7" s="46">
        <v>3</v>
      </c>
      <c r="B7" s="247" t="s">
        <v>922</v>
      </c>
      <c r="C7" s="47">
        <v>12050339</v>
      </c>
      <c r="D7" s="48" t="s">
        <v>285</v>
      </c>
      <c r="E7" s="206" t="str">
        <f t="shared" si="0"/>
        <v>ánh</v>
      </c>
      <c r="F7" s="49">
        <v>34600</v>
      </c>
      <c r="G7" s="50" t="s">
        <v>163</v>
      </c>
      <c r="H7" s="51">
        <v>5.2</v>
      </c>
      <c r="I7" s="52">
        <v>7.6</v>
      </c>
      <c r="J7" s="55">
        <v>6.7</v>
      </c>
      <c r="K7" s="184">
        <f t="shared" si="1"/>
        <v>6.362500000000001</v>
      </c>
      <c r="L7" s="172" t="s">
        <v>585</v>
      </c>
      <c r="M7" s="56"/>
      <c r="N7" s="53"/>
    </row>
    <row r="8" spans="1:14" s="34" customFormat="1" ht="18.75" customHeight="1">
      <c r="A8" s="46">
        <v>4</v>
      </c>
      <c r="B8" s="247" t="s">
        <v>923</v>
      </c>
      <c r="C8" s="47">
        <v>12050216</v>
      </c>
      <c r="D8" s="48" t="s">
        <v>184</v>
      </c>
      <c r="E8" s="206" t="str">
        <f t="shared" si="0"/>
        <v>Châu</v>
      </c>
      <c r="F8" s="49">
        <v>34669</v>
      </c>
      <c r="G8" s="50" t="s">
        <v>185</v>
      </c>
      <c r="H8" s="51">
        <v>8</v>
      </c>
      <c r="I8" s="52">
        <v>8.35</v>
      </c>
      <c r="J8" s="55">
        <v>7.4</v>
      </c>
      <c r="K8" s="184">
        <f t="shared" si="1"/>
        <v>7.862500000000001</v>
      </c>
      <c r="L8" s="172" t="s">
        <v>589</v>
      </c>
      <c r="M8" s="56"/>
      <c r="N8" s="53"/>
    </row>
    <row r="9" spans="1:14" s="34" customFormat="1" ht="18.75" customHeight="1">
      <c r="A9" s="46">
        <v>5</v>
      </c>
      <c r="B9" s="247" t="s">
        <v>924</v>
      </c>
      <c r="C9" s="47">
        <v>12050559</v>
      </c>
      <c r="D9" s="48" t="s">
        <v>433</v>
      </c>
      <c r="E9" s="206" t="str">
        <f t="shared" si="0"/>
        <v>Chi</v>
      </c>
      <c r="F9" s="49">
        <v>34673</v>
      </c>
      <c r="G9" s="50" t="s">
        <v>10</v>
      </c>
      <c r="H9" s="54">
        <v>7.4</v>
      </c>
      <c r="I9" s="52">
        <v>8.1</v>
      </c>
      <c r="J9" s="55">
        <v>6.6</v>
      </c>
      <c r="K9" s="184">
        <f t="shared" si="1"/>
        <v>7.275</v>
      </c>
      <c r="L9" s="172" t="s">
        <v>589</v>
      </c>
      <c r="M9" s="56"/>
      <c r="N9" s="53"/>
    </row>
    <row r="10" spans="1:14" s="34" customFormat="1" ht="18.75" customHeight="1">
      <c r="A10" s="46">
        <v>6</v>
      </c>
      <c r="B10" s="247" t="s">
        <v>925</v>
      </c>
      <c r="C10" s="113" t="s">
        <v>328</v>
      </c>
      <c r="D10" s="114" t="s">
        <v>329</v>
      </c>
      <c r="E10" s="206" t="str">
        <f t="shared" si="0"/>
        <v>Công</v>
      </c>
      <c r="F10" s="115">
        <v>34283</v>
      </c>
      <c r="G10" s="74" t="s">
        <v>70</v>
      </c>
      <c r="H10" s="127">
        <v>5.3</v>
      </c>
      <c r="I10" s="72">
        <v>7</v>
      </c>
      <c r="J10" s="112">
        <v>6.6</v>
      </c>
      <c r="K10" s="184">
        <f t="shared" si="1"/>
        <v>6.2124999999999995</v>
      </c>
      <c r="L10" s="173" t="s">
        <v>585</v>
      </c>
      <c r="M10" s="173"/>
      <c r="N10" s="74"/>
    </row>
    <row r="11" spans="1:14" s="34" customFormat="1" ht="18.75" customHeight="1">
      <c r="A11" s="46">
        <v>7</v>
      </c>
      <c r="B11" s="247" t="s">
        <v>926</v>
      </c>
      <c r="C11" s="47">
        <v>12050485</v>
      </c>
      <c r="D11" s="48" t="s">
        <v>337</v>
      </c>
      <c r="E11" s="206" t="str">
        <f t="shared" si="0"/>
        <v>Đạt</v>
      </c>
      <c r="F11" s="49">
        <v>34182</v>
      </c>
      <c r="G11" s="50" t="s">
        <v>338</v>
      </c>
      <c r="H11" s="51">
        <v>6.1</v>
      </c>
      <c r="I11" s="52">
        <v>5.8</v>
      </c>
      <c r="J11" s="55">
        <v>5.9</v>
      </c>
      <c r="K11" s="184">
        <f t="shared" si="1"/>
        <v>5.95</v>
      </c>
      <c r="L11" s="172" t="s">
        <v>585</v>
      </c>
      <c r="M11" s="56"/>
      <c r="N11" s="53"/>
    </row>
    <row r="12" spans="1:14" s="34" customFormat="1" ht="18.75" customHeight="1">
      <c r="A12" s="46">
        <v>8</v>
      </c>
      <c r="B12" s="247" t="s">
        <v>927</v>
      </c>
      <c r="C12" s="58" t="s">
        <v>197</v>
      </c>
      <c r="D12" s="59" t="s">
        <v>198</v>
      </c>
      <c r="E12" s="206" t="str">
        <f t="shared" si="0"/>
        <v>Đức</v>
      </c>
      <c r="F12" s="60">
        <v>34636</v>
      </c>
      <c r="G12" s="53"/>
      <c r="H12" s="232">
        <v>0</v>
      </c>
      <c r="I12" s="232">
        <v>0</v>
      </c>
      <c r="J12" s="46">
        <v>7.1</v>
      </c>
      <c r="K12" s="184"/>
      <c r="L12" s="56"/>
      <c r="M12" s="56" t="s">
        <v>594</v>
      </c>
      <c r="N12" s="53"/>
    </row>
    <row r="13" spans="1:14" s="34" customFormat="1" ht="18.75" customHeight="1">
      <c r="A13" s="46">
        <v>9</v>
      </c>
      <c r="B13" s="247" t="s">
        <v>928</v>
      </c>
      <c r="C13" s="47">
        <v>12050030</v>
      </c>
      <c r="D13" s="48" t="s">
        <v>43</v>
      </c>
      <c r="E13" s="206" t="str">
        <f t="shared" si="0"/>
        <v>Đức</v>
      </c>
      <c r="F13" s="49">
        <v>34449</v>
      </c>
      <c r="G13" s="50" t="s">
        <v>44</v>
      </c>
      <c r="H13" s="54">
        <v>7.300000000000001</v>
      </c>
      <c r="I13" s="119">
        <v>6.6</v>
      </c>
      <c r="J13" s="55">
        <v>7.5</v>
      </c>
      <c r="K13" s="184">
        <f aca="true" t="shared" si="2" ref="K13:K27">(H13*3+I13*2+J13*3)/8</f>
        <v>7.2</v>
      </c>
      <c r="L13" s="172" t="s">
        <v>589</v>
      </c>
      <c r="M13" s="56"/>
      <c r="N13" s="53"/>
    </row>
    <row r="14" spans="1:14" s="34" customFormat="1" ht="18.75" customHeight="1">
      <c r="A14" s="46">
        <v>10</v>
      </c>
      <c r="B14" s="247" t="s">
        <v>929</v>
      </c>
      <c r="C14" s="47">
        <v>12050033</v>
      </c>
      <c r="D14" s="48" t="s">
        <v>48</v>
      </c>
      <c r="E14" s="206" t="str">
        <f t="shared" si="0"/>
        <v>Đức</v>
      </c>
      <c r="F14" s="49">
        <v>34568</v>
      </c>
      <c r="G14" s="50" t="s">
        <v>6</v>
      </c>
      <c r="H14" s="54">
        <v>6.800000000000001</v>
      </c>
      <c r="I14" s="52">
        <v>6.4</v>
      </c>
      <c r="J14" s="55">
        <v>6.9</v>
      </c>
      <c r="K14" s="184">
        <f t="shared" si="2"/>
        <v>6.737500000000001</v>
      </c>
      <c r="L14" s="172" t="s">
        <v>585</v>
      </c>
      <c r="M14" s="56"/>
      <c r="N14" s="53"/>
    </row>
    <row r="15" spans="1:14" s="35" customFormat="1" ht="18.75" customHeight="1">
      <c r="A15" s="46">
        <v>11</v>
      </c>
      <c r="B15" s="247" t="s">
        <v>930</v>
      </c>
      <c r="C15" s="47">
        <v>12050020</v>
      </c>
      <c r="D15" s="48" t="s">
        <v>30</v>
      </c>
      <c r="E15" s="206" t="str">
        <f t="shared" si="0"/>
        <v>Dung</v>
      </c>
      <c r="F15" s="49">
        <v>34698</v>
      </c>
      <c r="G15" s="50" t="s">
        <v>6</v>
      </c>
      <c r="H15" s="51">
        <v>6.2</v>
      </c>
      <c r="I15" s="52">
        <v>5.95</v>
      </c>
      <c r="J15" s="55">
        <v>6.800000000000001</v>
      </c>
      <c r="K15" s="184">
        <f t="shared" si="2"/>
        <v>6.362500000000001</v>
      </c>
      <c r="L15" s="172" t="s">
        <v>585</v>
      </c>
      <c r="M15" s="56"/>
      <c r="N15" s="53"/>
    </row>
    <row r="16" spans="1:14" s="34" customFormat="1" ht="18.75" customHeight="1">
      <c r="A16" s="46">
        <v>12</v>
      </c>
      <c r="B16" s="247" t="s">
        <v>931</v>
      </c>
      <c r="C16" s="58" t="s">
        <v>322</v>
      </c>
      <c r="D16" s="59" t="s">
        <v>323</v>
      </c>
      <c r="E16" s="206" t="str">
        <f t="shared" si="0"/>
        <v>Dược</v>
      </c>
      <c r="F16" s="60">
        <v>33997</v>
      </c>
      <c r="G16" s="53"/>
      <c r="H16" s="54">
        <v>5.800000000000001</v>
      </c>
      <c r="I16" s="46">
        <v>5.9</v>
      </c>
      <c r="J16" s="46">
        <v>6.7</v>
      </c>
      <c r="K16" s="184">
        <f t="shared" si="2"/>
        <v>6.1625000000000005</v>
      </c>
      <c r="L16" s="56" t="s">
        <v>585</v>
      </c>
      <c r="M16" s="56"/>
      <c r="N16" s="53"/>
    </row>
    <row r="17" spans="1:14" s="34" customFormat="1" ht="18.75" customHeight="1">
      <c r="A17" s="46">
        <v>13</v>
      </c>
      <c r="B17" s="247" t="s">
        <v>932</v>
      </c>
      <c r="C17" s="47">
        <v>12050571</v>
      </c>
      <c r="D17" s="48" t="s">
        <v>447</v>
      </c>
      <c r="E17" s="206" t="str">
        <f t="shared" si="0"/>
        <v>Dược</v>
      </c>
      <c r="F17" s="49">
        <v>34647</v>
      </c>
      <c r="G17" s="50" t="s">
        <v>55</v>
      </c>
      <c r="H17" s="51">
        <v>5.8</v>
      </c>
      <c r="I17" s="52">
        <v>5.550000000000001</v>
      </c>
      <c r="J17" s="55">
        <v>7</v>
      </c>
      <c r="K17" s="184">
        <f t="shared" si="2"/>
        <v>6.1875</v>
      </c>
      <c r="L17" s="172" t="s">
        <v>585</v>
      </c>
      <c r="M17" s="56"/>
      <c r="N17" s="53"/>
    </row>
    <row r="18" spans="1:14" s="34" customFormat="1" ht="18.75" customHeight="1">
      <c r="A18" s="46">
        <v>14</v>
      </c>
      <c r="B18" s="247" t="s">
        <v>933</v>
      </c>
      <c r="C18" s="47">
        <v>12050697</v>
      </c>
      <c r="D18" s="48" t="s">
        <v>555</v>
      </c>
      <c r="E18" s="206" t="str">
        <f t="shared" si="0"/>
        <v>Dương</v>
      </c>
      <c r="F18" s="49">
        <v>34366</v>
      </c>
      <c r="G18" s="50" t="s">
        <v>159</v>
      </c>
      <c r="H18" s="51">
        <v>7.4</v>
      </c>
      <c r="I18" s="52">
        <v>7.550000000000001</v>
      </c>
      <c r="J18" s="55">
        <v>6.4</v>
      </c>
      <c r="K18" s="184">
        <f t="shared" si="2"/>
        <v>7.062500000000001</v>
      </c>
      <c r="L18" s="172" t="s">
        <v>589</v>
      </c>
      <c r="M18" s="56"/>
      <c r="N18" s="53"/>
    </row>
    <row r="19" spans="1:14" s="34" customFormat="1" ht="18.75" customHeight="1">
      <c r="A19" s="46">
        <v>15</v>
      </c>
      <c r="B19" s="247" t="s">
        <v>934</v>
      </c>
      <c r="C19" s="47">
        <v>12050488</v>
      </c>
      <c r="D19" s="48" t="s">
        <v>342</v>
      </c>
      <c r="E19" s="206" t="str">
        <f t="shared" si="0"/>
        <v>Giang</v>
      </c>
      <c r="F19" s="49">
        <v>34236</v>
      </c>
      <c r="G19" s="50"/>
      <c r="H19" s="51">
        <v>6.4</v>
      </c>
      <c r="I19" s="52">
        <v>6.95</v>
      </c>
      <c r="J19" s="52">
        <v>6.1</v>
      </c>
      <c r="K19" s="184">
        <f t="shared" si="2"/>
        <v>6.425</v>
      </c>
      <c r="L19" s="172" t="s">
        <v>585</v>
      </c>
      <c r="M19" s="56"/>
      <c r="N19" s="53"/>
    </row>
    <row r="20" spans="1:14" s="34" customFormat="1" ht="18.75" customHeight="1">
      <c r="A20" s="46">
        <v>16</v>
      </c>
      <c r="B20" s="247" t="s">
        <v>935</v>
      </c>
      <c r="C20" s="47">
        <v>12050560</v>
      </c>
      <c r="D20" s="48" t="s">
        <v>434</v>
      </c>
      <c r="E20" s="206" t="str">
        <f t="shared" si="0"/>
        <v>Giang</v>
      </c>
      <c r="F20" s="49">
        <v>34692</v>
      </c>
      <c r="G20" s="50" t="s">
        <v>37</v>
      </c>
      <c r="H20" s="51">
        <v>8</v>
      </c>
      <c r="I20" s="52">
        <v>7.7</v>
      </c>
      <c r="J20" s="55">
        <v>7.1</v>
      </c>
      <c r="K20" s="184">
        <f t="shared" si="2"/>
        <v>7.5874999999999995</v>
      </c>
      <c r="L20" s="172" t="s">
        <v>589</v>
      </c>
      <c r="M20" s="56"/>
      <c r="N20" s="53"/>
    </row>
    <row r="21" spans="1:14" s="34" customFormat="1" ht="18.75" customHeight="1">
      <c r="A21" s="46">
        <v>17</v>
      </c>
      <c r="B21" s="247" t="s">
        <v>936</v>
      </c>
      <c r="C21" s="47">
        <v>12050035</v>
      </c>
      <c r="D21" s="48" t="s">
        <v>49</v>
      </c>
      <c r="E21" s="206" t="str">
        <f t="shared" si="0"/>
        <v>Hà</v>
      </c>
      <c r="F21" s="49">
        <v>34598</v>
      </c>
      <c r="G21" s="50" t="s">
        <v>50</v>
      </c>
      <c r="H21" s="51">
        <v>8</v>
      </c>
      <c r="I21" s="52">
        <v>7.15</v>
      </c>
      <c r="J21" s="55">
        <v>5.8</v>
      </c>
      <c r="K21" s="184">
        <f t="shared" si="2"/>
        <v>6.9624999999999995</v>
      </c>
      <c r="L21" s="172" t="s">
        <v>589</v>
      </c>
      <c r="M21" s="56"/>
      <c r="N21" s="53"/>
    </row>
    <row r="22" spans="1:14" s="34" customFormat="1" ht="18.75" customHeight="1">
      <c r="A22" s="46">
        <v>18</v>
      </c>
      <c r="B22" s="247" t="s">
        <v>937</v>
      </c>
      <c r="C22" s="47">
        <v>12050036</v>
      </c>
      <c r="D22" s="48" t="s">
        <v>51</v>
      </c>
      <c r="E22" s="206" t="str">
        <f t="shared" si="0"/>
        <v>Hà</v>
      </c>
      <c r="F22" s="49">
        <v>33378</v>
      </c>
      <c r="G22" s="50" t="s">
        <v>35</v>
      </c>
      <c r="H22" s="51">
        <v>6</v>
      </c>
      <c r="I22" s="52">
        <v>6</v>
      </c>
      <c r="J22" s="55">
        <v>6.1</v>
      </c>
      <c r="K22" s="184">
        <f t="shared" si="2"/>
        <v>6.0375</v>
      </c>
      <c r="L22" s="172" t="s">
        <v>585</v>
      </c>
      <c r="M22" s="56"/>
      <c r="N22" s="53"/>
    </row>
    <row r="23" spans="1:14" s="34" customFormat="1" ht="18.75" customHeight="1">
      <c r="A23" s="46">
        <v>19</v>
      </c>
      <c r="B23" s="247" t="s">
        <v>938</v>
      </c>
      <c r="C23" s="47">
        <v>12050456</v>
      </c>
      <c r="D23" s="48" t="s">
        <v>300</v>
      </c>
      <c r="E23" s="206" t="str">
        <f t="shared" si="0"/>
        <v>Hạ</v>
      </c>
      <c r="F23" s="49">
        <v>34084</v>
      </c>
      <c r="G23" s="50"/>
      <c r="H23" s="51">
        <v>6.1</v>
      </c>
      <c r="I23" s="52">
        <v>5.75</v>
      </c>
      <c r="J23" s="52">
        <v>7</v>
      </c>
      <c r="K23" s="184">
        <f t="shared" si="2"/>
        <v>6.35</v>
      </c>
      <c r="L23" s="172" t="s">
        <v>585</v>
      </c>
      <c r="M23" s="56"/>
      <c r="N23" s="53"/>
    </row>
    <row r="24" spans="1:14" s="34" customFormat="1" ht="18.75" customHeight="1">
      <c r="A24" s="46">
        <v>20</v>
      </c>
      <c r="B24" s="247" t="s">
        <v>939</v>
      </c>
      <c r="C24" s="47">
        <v>12050151</v>
      </c>
      <c r="D24" s="48" t="s">
        <v>150</v>
      </c>
      <c r="E24" s="206" t="str">
        <f t="shared" si="0"/>
        <v>Hằng</v>
      </c>
      <c r="F24" s="49">
        <v>34602</v>
      </c>
      <c r="G24" s="50" t="s">
        <v>10</v>
      </c>
      <c r="H24" s="51">
        <v>7.3</v>
      </c>
      <c r="I24" s="52">
        <v>7.15</v>
      </c>
      <c r="J24" s="55">
        <v>6.300000000000001</v>
      </c>
      <c r="K24" s="184">
        <f t="shared" si="2"/>
        <v>6.887500000000001</v>
      </c>
      <c r="L24" s="172" t="s">
        <v>585</v>
      </c>
      <c r="M24" s="56"/>
      <c r="N24" s="53"/>
    </row>
    <row r="25" spans="1:14" s="34" customFormat="1" ht="18.75" customHeight="1">
      <c r="A25" s="46">
        <v>21</v>
      </c>
      <c r="B25" s="247" t="s">
        <v>940</v>
      </c>
      <c r="C25" s="47">
        <v>12050562</v>
      </c>
      <c r="D25" s="48" t="s">
        <v>437</v>
      </c>
      <c r="E25" s="206" t="str">
        <f t="shared" si="0"/>
        <v>Huê</v>
      </c>
      <c r="F25" s="49">
        <v>34488</v>
      </c>
      <c r="G25" s="50" t="s">
        <v>70</v>
      </c>
      <c r="H25" s="51">
        <v>7.3</v>
      </c>
      <c r="I25" s="52">
        <v>8.1</v>
      </c>
      <c r="J25" s="55">
        <v>6.2</v>
      </c>
      <c r="K25" s="184">
        <f t="shared" si="2"/>
        <v>7.0874999999999995</v>
      </c>
      <c r="L25" s="172" t="s">
        <v>589</v>
      </c>
      <c r="M25" s="56"/>
      <c r="N25" s="53"/>
    </row>
    <row r="26" spans="1:14" s="34" customFormat="1" ht="18.75" customHeight="1">
      <c r="A26" s="46">
        <v>22</v>
      </c>
      <c r="B26" s="247" t="s">
        <v>941</v>
      </c>
      <c r="C26" s="47">
        <v>12050475</v>
      </c>
      <c r="D26" s="48" t="s">
        <v>325</v>
      </c>
      <c r="E26" s="206" t="str">
        <f t="shared" si="0"/>
        <v>Hương</v>
      </c>
      <c r="F26" s="49">
        <v>34021</v>
      </c>
      <c r="G26" s="50" t="s">
        <v>119</v>
      </c>
      <c r="H26" s="51">
        <v>5</v>
      </c>
      <c r="I26" s="52">
        <v>5.95</v>
      </c>
      <c r="J26" s="55">
        <v>5.8</v>
      </c>
      <c r="K26" s="184">
        <f t="shared" si="2"/>
        <v>5.5375</v>
      </c>
      <c r="L26" s="172" t="s">
        <v>585</v>
      </c>
      <c r="M26" s="56"/>
      <c r="N26" s="53"/>
    </row>
    <row r="27" spans="1:14" s="34" customFormat="1" ht="18.75" customHeight="1">
      <c r="A27" s="46">
        <v>23</v>
      </c>
      <c r="B27" s="247" t="s">
        <v>942</v>
      </c>
      <c r="C27" s="47">
        <v>12050698</v>
      </c>
      <c r="D27" s="48" t="s">
        <v>556</v>
      </c>
      <c r="E27" s="206" t="str">
        <f t="shared" si="0"/>
        <v>Hương</v>
      </c>
      <c r="F27" s="49">
        <v>34565</v>
      </c>
      <c r="G27" s="50" t="s">
        <v>341</v>
      </c>
      <c r="H27" s="51">
        <v>7.2</v>
      </c>
      <c r="I27" s="52">
        <v>6.2</v>
      </c>
      <c r="J27" s="55">
        <v>7.5</v>
      </c>
      <c r="K27" s="184">
        <f t="shared" si="2"/>
        <v>7.0625</v>
      </c>
      <c r="L27" s="172" t="s">
        <v>589</v>
      </c>
      <c r="M27" s="56"/>
      <c r="N27" s="53"/>
    </row>
    <row r="28" spans="1:14" s="34" customFormat="1" ht="18.75" customHeight="1">
      <c r="A28" s="46">
        <v>24</v>
      </c>
      <c r="B28" s="247" t="s">
        <v>943</v>
      </c>
      <c r="C28" s="58" t="s">
        <v>62</v>
      </c>
      <c r="D28" s="59" t="s">
        <v>63</v>
      </c>
      <c r="E28" s="206" t="str">
        <f t="shared" si="0"/>
        <v>Hoa</v>
      </c>
      <c r="F28" s="60">
        <v>34614</v>
      </c>
      <c r="G28" s="53"/>
      <c r="H28" s="208">
        <v>1.4</v>
      </c>
      <c r="I28" s="232">
        <v>0</v>
      </c>
      <c r="J28" s="75">
        <v>1.5000000000000002</v>
      </c>
      <c r="K28" s="184"/>
      <c r="L28" s="209"/>
      <c r="M28" s="56" t="s">
        <v>45</v>
      </c>
      <c r="N28" s="53"/>
    </row>
    <row r="29" spans="1:14" s="34" customFormat="1" ht="18.75" customHeight="1">
      <c r="A29" s="46">
        <v>25</v>
      </c>
      <c r="B29" s="247" t="s">
        <v>944</v>
      </c>
      <c r="C29" s="47">
        <v>12050703</v>
      </c>
      <c r="D29" s="48" t="s">
        <v>558</v>
      </c>
      <c r="E29" s="206" t="str">
        <f t="shared" si="0"/>
        <v>Khôi</v>
      </c>
      <c r="F29" s="49">
        <v>34317</v>
      </c>
      <c r="G29" s="50" t="s">
        <v>35</v>
      </c>
      <c r="H29" s="51">
        <v>6.4</v>
      </c>
      <c r="I29" s="52">
        <v>5.9</v>
      </c>
      <c r="J29" s="55">
        <v>8</v>
      </c>
      <c r="K29" s="184">
        <f aca="true" t="shared" si="3" ref="K29:K37">(H29*3+I29*2+J29*3)/8</f>
        <v>6.875</v>
      </c>
      <c r="L29" s="172" t="s">
        <v>585</v>
      </c>
      <c r="M29" s="56"/>
      <c r="N29" s="53"/>
    </row>
    <row r="30" spans="1:14" s="34" customFormat="1" ht="18.75" customHeight="1">
      <c r="A30" s="46">
        <v>26</v>
      </c>
      <c r="B30" s="247" t="s">
        <v>945</v>
      </c>
      <c r="C30" s="47">
        <v>12050059</v>
      </c>
      <c r="D30" s="48" t="s">
        <v>75</v>
      </c>
      <c r="E30" s="206" t="str">
        <f t="shared" si="0"/>
        <v>Kiên</v>
      </c>
      <c r="F30" s="49">
        <v>34536</v>
      </c>
      <c r="G30" s="50" t="s">
        <v>6</v>
      </c>
      <c r="H30" s="51">
        <v>6.8</v>
      </c>
      <c r="I30" s="52">
        <v>6.5</v>
      </c>
      <c r="J30" s="55">
        <v>6</v>
      </c>
      <c r="K30" s="184">
        <f t="shared" si="3"/>
        <v>6.425</v>
      </c>
      <c r="L30" s="172" t="s">
        <v>585</v>
      </c>
      <c r="M30" s="56"/>
      <c r="N30" s="53"/>
    </row>
    <row r="31" spans="1:14" s="34" customFormat="1" ht="18.75" customHeight="1">
      <c r="A31" s="46">
        <v>27</v>
      </c>
      <c r="B31" s="247" t="s">
        <v>946</v>
      </c>
      <c r="C31" s="58" t="s">
        <v>348</v>
      </c>
      <c r="D31" s="59" t="s">
        <v>349</v>
      </c>
      <c r="E31" s="206" t="str">
        <f t="shared" si="0"/>
        <v>Lan</v>
      </c>
      <c r="F31" s="60">
        <v>34160</v>
      </c>
      <c r="G31" s="53"/>
      <c r="H31" s="51">
        <v>7.9</v>
      </c>
      <c r="I31" s="52">
        <v>7</v>
      </c>
      <c r="J31" s="52">
        <v>7</v>
      </c>
      <c r="K31" s="184">
        <f t="shared" si="3"/>
        <v>7.3375</v>
      </c>
      <c r="L31" s="56" t="s">
        <v>589</v>
      </c>
      <c r="M31" s="56"/>
      <c r="N31" s="53"/>
    </row>
    <row r="32" spans="1:14" s="34" customFormat="1" ht="18.75" customHeight="1">
      <c r="A32" s="46">
        <v>28</v>
      </c>
      <c r="B32" s="247" t="s">
        <v>947</v>
      </c>
      <c r="C32" s="58" t="s">
        <v>435</v>
      </c>
      <c r="D32" s="59" t="s">
        <v>436</v>
      </c>
      <c r="E32" s="206" t="str">
        <f t="shared" si="0"/>
        <v>Lan</v>
      </c>
      <c r="F32" s="60">
        <v>34394</v>
      </c>
      <c r="G32" s="53"/>
      <c r="H32" s="51">
        <v>6.8</v>
      </c>
      <c r="I32" s="46">
        <v>6.9</v>
      </c>
      <c r="J32" s="55">
        <v>5.2</v>
      </c>
      <c r="K32" s="184">
        <f t="shared" si="3"/>
        <v>6.2250000000000005</v>
      </c>
      <c r="L32" s="172" t="s">
        <v>585</v>
      </c>
      <c r="M32" s="56"/>
      <c r="N32" s="53"/>
    </row>
    <row r="33" spans="1:14" s="34" customFormat="1" ht="18.75" customHeight="1">
      <c r="A33" s="46">
        <v>29</v>
      </c>
      <c r="B33" s="247" t="s">
        <v>948</v>
      </c>
      <c r="C33" s="47">
        <v>12050060</v>
      </c>
      <c r="D33" s="48" t="s">
        <v>76</v>
      </c>
      <c r="E33" s="206" t="str">
        <f t="shared" si="0"/>
        <v>Liên</v>
      </c>
      <c r="F33" s="49">
        <v>34513</v>
      </c>
      <c r="G33" s="50" t="s">
        <v>44</v>
      </c>
      <c r="H33" s="51">
        <v>6.6</v>
      </c>
      <c r="I33" s="52">
        <v>6.9</v>
      </c>
      <c r="J33" s="55">
        <v>6.5</v>
      </c>
      <c r="K33" s="184">
        <f t="shared" si="3"/>
        <v>6.637499999999999</v>
      </c>
      <c r="L33" s="172" t="s">
        <v>585</v>
      </c>
      <c r="M33" s="56"/>
      <c r="N33" s="53"/>
    </row>
    <row r="34" spans="1:14" s="34" customFormat="1" ht="18.75" customHeight="1">
      <c r="A34" s="46">
        <v>30</v>
      </c>
      <c r="B34" s="247" t="s">
        <v>949</v>
      </c>
      <c r="C34" s="47">
        <v>12050162</v>
      </c>
      <c r="D34" s="48" t="s">
        <v>151</v>
      </c>
      <c r="E34" s="206" t="str">
        <f t="shared" si="0"/>
        <v>Liên</v>
      </c>
      <c r="F34" s="49">
        <v>34535</v>
      </c>
      <c r="G34" s="50"/>
      <c r="H34" s="51">
        <v>7.5</v>
      </c>
      <c r="I34" s="52">
        <v>6.1</v>
      </c>
      <c r="J34" s="55">
        <v>7</v>
      </c>
      <c r="K34" s="184">
        <f t="shared" si="3"/>
        <v>6.9625</v>
      </c>
      <c r="L34" s="172" t="s">
        <v>589</v>
      </c>
      <c r="M34" s="56"/>
      <c r="N34" s="53"/>
    </row>
    <row r="35" spans="1:14" s="34" customFormat="1" ht="18.75" customHeight="1">
      <c r="A35" s="46">
        <v>31</v>
      </c>
      <c r="B35" s="247" t="s">
        <v>950</v>
      </c>
      <c r="C35" s="58" t="s">
        <v>452</v>
      </c>
      <c r="D35" s="59" t="s">
        <v>453</v>
      </c>
      <c r="E35" s="206" t="str">
        <f t="shared" si="0"/>
        <v>Linh</v>
      </c>
      <c r="F35" s="60">
        <v>34587</v>
      </c>
      <c r="G35" s="53"/>
      <c r="H35" s="51">
        <v>7.8</v>
      </c>
      <c r="I35" s="46">
        <v>6.5</v>
      </c>
      <c r="J35" s="46">
        <v>7.2</v>
      </c>
      <c r="K35" s="184">
        <f t="shared" si="3"/>
        <v>7.25</v>
      </c>
      <c r="L35" s="172" t="s">
        <v>589</v>
      </c>
      <c r="M35" s="56"/>
      <c r="N35" s="53"/>
    </row>
    <row r="36" spans="1:14" s="34" customFormat="1" ht="18.75" customHeight="1">
      <c r="A36" s="46">
        <v>32</v>
      </c>
      <c r="B36" s="247" t="s">
        <v>951</v>
      </c>
      <c r="C36" s="47">
        <v>12050061</v>
      </c>
      <c r="D36" s="48" t="s">
        <v>77</v>
      </c>
      <c r="E36" s="206" t="str">
        <f t="shared" si="0"/>
        <v>Linh</v>
      </c>
      <c r="F36" s="49">
        <v>34417</v>
      </c>
      <c r="G36" s="50" t="s">
        <v>78</v>
      </c>
      <c r="H36" s="51">
        <v>7</v>
      </c>
      <c r="I36" s="52">
        <v>6</v>
      </c>
      <c r="J36" s="55">
        <v>7</v>
      </c>
      <c r="K36" s="184">
        <f t="shared" si="3"/>
        <v>6.75</v>
      </c>
      <c r="L36" s="172" t="s">
        <v>585</v>
      </c>
      <c r="M36" s="56"/>
      <c r="N36" s="53"/>
    </row>
    <row r="37" spans="1:14" s="34" customFormat="1" ht="18.75" customHeight="1">
      <c r="A37" s="46">
        <v>33</v>
      </c>
      <c r="B37" s="247" t="s">
        <v>952</v>
      </c>
      <c r="C37" s="47">
        <v>12050288</v>
      </c>
      <c r="D37" s="48" t="s">
        <v>233</v>
      </c>
      <c r="E37" s="206" t="str">
        <f aca="true" t="shared" si="4" ref="E37:E68">IF(ISERROR(FIND(" ",TRIM(D37),1)),"",RIGHT(TRIM(D37),LEN(TRIM(D37))-FIND("#",SUBSTITUTE(TRIM(D37)," ","#",LEN(TRIM(D37))-LEN(SUBSTITUTE(TRIM(D37)," ",""))))))</f>
        <v>Linh</v>
      </c>
      <c r="F37" s="49">
        <v>34399</v>
      </c>
      <c r="G37" s="50" t="s">
        <v>35</v>
      </c>
      <c r="H37" s="54">
        <v>5.6</v>
      </c>
      <c r="I37" s="52">
        <v>6.550000000000001</v>
      </c>
      <c r="J37" s="55">
        <v>6.000000000000001</v>
      </c>
      <c r="K37" s="184">
        <f t="shared" si="3"/>
        <v>5.987500000000001</v>
      </c>
      <c r="L37" s="172" t="s">
        <v>585</v>
      </c>
      <c r="M37" s="56"/>
      <c r="N37" s="53"/>
    </row>
    <row r="38" spans="1:14" s="34" customFormat="1" ht="18.75" customHeight="1">
      <c r="A38" s="46">
        <v>34</v>
      </c>
      <c r="B38" s="247" t="s">
        <v>953</v>
      </c>
      <c r="C38" s="58" t="s">
        <v>441</v>
      </c>
      <c r="D38" s="59" t="s">
        <v>442</v>
      </c>
      <c r="E38" s="206" t="str">
        <f t="shared" si="4"/>
        <v>Lực</v>
      </c>
      <c r="F38" s="60">
        <v>34353</v>
      </c>
      <c r="G38" s="53"/>
      <c r="H38" s="51">
        <v>7</v>
      </c>
      <c r="I38" s="232">
        <v>0</v>
      </c>
      <c r="J38" s="232">
        <v>0</v>
      </c>
      <c r="K38" s="233"/>
      <c r="L38" s="172"/>
      <c r="M38" s="56" t="s">
        <v>591</v>
      </c>
      <c r="N38" s="53"/>
    </row>
    <row r="39" spans="1:14" s="34" customFormat="1" ht="18.75" customHeight="1">
      <c r="A39" s="46">
        <v>35</v>
      </c>
      <c r="B39" s="247" t="s">
        <v>954</v>
      </c>
      <c r="C39" s="47">
        <v>12050567</v>
      </c>
      <c r="D39" s="48" t="s">
        <v>443</v>
      </c>
      <c r="E39" s="206" t="str">
        <f t="shared" si="4"/>
        <v>Mai</v>
      </c>
      <c r="F39" s="49">
        <v>34371</v>
      </c>
      <c r="G39" s="50" t="s">
        <v>10</v>
      </c>
      <c r="H39" s="54">
        <v>7.4</v>
      </c>
      <c r="I39" s="52">
        <v>7.1</v>
      </c>
      <c r="J39" s="55">
        <v>5.6</v>
      </c>
      <c r="K39" s="184">
        <f aca="true" t="shared" si="5" ref="K39:K44">(H39*3+I39*2+J39*3)/8</f>
        <v>6.65</v>
      </c>
      <c r="L39" s="172" t="s">
        <v>585</v>
      </c>
      <c r="M39" s="56"/>
      <c r="N39" s="74"/>
    </row>
    <row r="40" spans="1:14" s="34" customFormat="1" ht="18.75" customHeight="1">
      <c r="A40" s="46">
        <v>36</v>
      </c>
      <c r="B40" s="247" t="s">
        <v>955</v>
      </c>
      <c r="C40" s="47">
        <v>12050295</v>
      </c>
      <c r="D40" s="48" t="s">
        <v>238</v>
      </c>
      <c r="E40" s="206" t="str">
        <f t="shared" si="4"/>
        <v>My</v>
      </c>
      <c r="F40" s="49">
        <v>34455</v>
      </c>
      <c r="G40" s="50" t="s">
        <v>214</v>
      </c>
      <c r="H40" s="51">
        <v>5.7</v>
      </c>
      <c r="I40" s="52">
        <v>6.050000000000001</v>
      </c>
      <c r="J40" s="55">
        <v>6.1</v>
      </c>
      <c r="K40" s="184">
        <f t="shared" si="5"/>
        <v>5.9375</v>
      </c>
      <c r="L40" s="172" t="s">
        <v>585</v>
      </c>
      <c r="M40" s="56"/>
      <c r="N40" s="53"/>
    </row>
    <row r="41" spans="1:14" s="34" customFormat="1" ht="18.75" customHeight="1">
      <c r="A41" s="46">
        <v>37</v>
      </c>
      <c r="B41" s="247" t="s">
        <v>956</v>
      </c>
      <c r="C41" s="58" t="s">
        <v>356</v>
      </c>
      <c r="D41" s="59" t="s">
        <v>357</v>
      </c>
      <c r="E41" s="206" t="str">
        <f t="shared" si="4"/>
        <v>Nga</v>
      </c>
      <c r="F41" s="60">
        <v>34283</v>
      </c>
      <c r="G41" s="53"/>
      <c r="H41" s="51">
        <v>5.6</v>
      </c>
      <c r="I41" s="46">
        <v>5.8</v>
      </c>
      <c r="J41" s="55">
        <v>5.6</v>
      </c>
      <c r="K41" s="184">
        <f t="shared" si="5"/>
        <v>5.6499999999999995</v>
      </c>
      <c r="L41" s="172" t="s">
        <v>585</v>
      </c>
      <c r="M41" s="56"/>
      <c r="N41" s="53"/>
    </row>
    <row r="42" spans="1:14" s="34" customFormat="1" ht="18.75" customHeight="1">
      <c r="A42" s="46">
        <v>38</v>
      </c>
      <c r="B42" s="247" t="s">
        <v>957</v>
      </c>
      <c r="C42" s="47">
        <v>12050579</v>
      </c>
      <c r="D42" s="48" t="s">
        <v>455</v>
      </c>
      <c r="E42" s="206" t="str">
        <f t="shared" si="4"/>
        <v>Nga</v>
      </c>
      <c r="F42" s="49">
        <v>34401</v>
      </c>
      <c r="G42" s="50" t="s">
        <v>44</v>
      </c>
      <c r="H42" s="51">
        <v>6.7</v>
      </c>
      <c r="I42" s="52">
        <v>5.6</v>
      </c>
      <c r="J42" s="55">
        <v>6.9</v>
      </c>
      <c r="K42" s="184">
        <f t="shared" si="5"/>
        <v>6.5</v>
      </c>
      <c r="L42" s="172" t="s">
        <v>585</v>
      </c>
      <c r="M42" s="56"/>
      <c r="N42" s="53"/>
    </row>
    <row r="43" spans="1:14" s="34" customFormat="1" ht="18.75" customHeight="1">
      <c r="A43" s="46">
        <v>39</v>
      </c>
      <c r="B43" s="247" t="s">
        <v>958</v>
      </c>
      <c r="C43" s="47">
        <v>12050075</v>
      </c>
      <c r="D43" s="48" t="s">
        <v>89</v>
      </c>
      <c r="E43" s="206" t="str">
        <f t="shared" si="4"/>
        <v>Ngân</v>
      </c>
      <c r="F43" s="49">
        <v>34594</v>
      </c>
      <c r="G43" s="50" t="s">
        <v>78</v>
      </c>
      <c r="H43" s="54">
        <v>6.4</v>
      </c>
      <c r="I43" s="52">
        <v>6.55</v>
      </c>
      <c r="J43" s="55">
        <v>5.6</v>
      </c>
      <c r="K43" s="184">
        <f t="shared" si="5"/>
        <v>6.1375</v>
      </c>
      <c r="L43" s="172" t="s">
        <v>585</v>
      </c>
      <c r="M43" s="56"/>
      <c r="N43" s="53"/>
    </row>
    <row r="44" spans="1:14" s="34" customFormat="1" ht="18.75" customHeight="1">
      <c r="A44" s="46">
        <v>40</v>
      </c>
      <c r="B44" s="247" t="s">
        <v>959</v>
      </c>
      <c r="C44" s="58" t="s">
        <v>317</v>
      </c>
      <c r="D44" s="59" t="s">
        <v>318</v>
      </c>
      <c r="E44" s="206" t="str">
        <f t="shared" si="4"/>
        <v>Nghĩa</v>
      </c>
      <c r="F44" s="60">
        <v>34256</v>
      </c>
      <c r="G44" s="53"/>
      <c r="H44" s="116">
        <v>5.3</v>
      </c>
      <c r="I44" s="116">
        <v>6.5</v>
      </c>
      <c r="J44" s="116">
        <v>7.2</v>
      </c>
      <c r="K44" s="222">
        <f t="shared" si="5"/>
        <v>6.3125</v>
      </c>
      <c r="L44" s="172" t="s">
        <v>585</v>
      </c>
      <c r="M44" s="56"/>
      <c r="N44" s="53"/>
    </row>
    <row r="45" spans="1:14" s="34" customFormat="1" ht="18.75" customHeight="1">
      <c r="A45" s="46">
        <v>41</v>
      </c>
      <c r="B45" s="247" t="s">
        <v>960</v>
      </c>
      <c r="C45" s="58" t="s">
        <v>93</v>
      </c>
      <c r="D45" s="59" t="s">
        <v>94</v>
      </c>
      <c r="E45" s="206" t="str">
        <f t="shared" si="4"/>
        <v>Oanh</v>
      </c>
      <c r="F45" s="60">
        <v>34592</v>
      </c>
      <c r="G45" s="53"/>
      <c r="H45" s="51">
        <v>7.1</v>
      </c>
      <c r="I45" s="46">
        <v>6.9</v>
      </c>
      <c r="J45" s="55">
        <v>6.1</v>
      </c>
      <c r="K45" s="184">
        <f aca="true" t="shared" si="6" ref="K45:K61">(H45*3+I45*2+J45*3)/8</f>
        <v>6.674999999999999</v>
      </c>
      <c r="L45" s="172" t="s">
        <v>585</v>
      </c>
      <c r="M45" s="56"/>
      <c r="N45" s="53"/>
    </row>
    <row r="46" spans="1:14" s="34" customFormat="1" ht="18.75" customHeight="1">
      <c r="A46" s="46">
        <v>42</v>
      </c>
      <c r="B46" s="247" t="s">
        <v>961</v>
      </c>
      <c r="C46" s="47">
        <v>12050501</v>
      </c>
      <c r="D46" s="48" t="s">
        <v>361</v>
      </c>
      <c r="E46" s="206" t="str">
        <f t="shared" si="4"/>
        <v>Quý</v>
      </c>
      <c r="F46" s="49">
        <v>34154</v>
      </c>
      <c r="G46" s="50" t="s">
        <v>214</v>
      </c>
      <c r="H46" s="51">
        <v>5.9</v>
      </c>
      <c r="I46" s="52">
        <v>6.800000000000001</v>
      </c>
      <c r="J46" s="55">
        <v>6.9</v>
      </c>
      <c r="K46" s="184">
        <f t="shared" si="6"/>
        <v>6.500000000000001</v>
      </c>
      <c r="L46" s="172" t="s">
        <v>585</v>
      </c>
      <c r="M46" s="56"/>
      <c r="N46" s="53"/>
    </row>
    <row r="47" spans="1:14" s="34" customFormat="1" ht="18.75" customHeight="1">
      <c r="A47" s="46">
        <v>43</v>
      </c>
      <c r="B47" s="247" t="s">
        <v>962</v>
      </c>
      <c r="C47" s="47">
        <v>12050692</v>
      </c>
      <c r="D47" s="48" t="s">
        <v>552</v>
      </c>
      <c r="E47" s="206" t="str">
        <f t="shared" si="4"/>
        <v>Quý</v>
      </c>
      <c r="F47" s="49">
        <v>34320</v>
      </c>
      <c r="G47" s="50"/>
      <c r="H47" s="166">
        <v>7.3</v>
      </c>
      <c r="I47" s="52">
        <v>7.2</v>
      </c>
      <c r="J47" s="52">
        <v>7.5</v>
      </c>
      <c r="K47" s="184">
        <f t="shared" si="6"/>
        <v>7.35</v>
      </c>
      <c r="L47" s="172" t="s">
        <v>589</v>
      </c>
      <c r="M47" s="56"/>
      <c r="N47" s="53"/>
    </row>
    <row r="48" spans="1:14" s="34" customFormat="1" ht="18.75" customHeight="1">
      <c r="A48" s="46">
        <v>44</v>
      </c>
      <c r="B48" s="247" t="s">
        <v>963</v>
      </c>
      <c r="C48" s="61" t="s">
        <v>100</v>
      </c>
      <c r="D48" s="62" t="s">
        <v>101</v>
      </c>
      <c r="E48" s="206" t="str">
        <f t="shared" si="4"/>
        <v>Quyên</v>
      </c>
      <c r="F48" s="63">
        <v>34008</v>
      </c>
      <c r="G48" s="64" t="s">
        <v>341</v>
      </c>
      <c r="H48" s="111">
        <v>8</v>
      </c>
      <c r="I48" s="111">
        <v>8</v>
      </c>
      <c r="J48" s="55">
        <v>7.1</v>
      </c>
      <c r="K48" s="184">
        <f t="shared" si="6"/>
        <v>7.6625</v>
      </c>
      <c r="L48" s="172" t="s">
        <v>589</v>
      </c>
      <c r="M48" s="56"/>
      <c r="N48" s="53"/>
    </row>
    <row r="49" spans="1:14" s="34" customFormat="1" ht="18.75" customHeight="1">
      <c r="A49" s="46">
        <v>45</v>
      </c>
      <c r="B49" s="247" t="s">
        <v>964</v>
      </c>
      <c r="C49" s="47">
        <v>12050565</v>
      </c>
      <c r="D49" s="48" t="s">
        <v>440</v>
      </c>
      <c r="E49" s="206" t="str">
        <f t="shared" si="4"/>
        <v>Quyên</v>
      </c>
      <c r="F49" s="49">
        <v>34649</v>
      </c>
      <c r="G49" s="50" t="s">
        <v>163</v>
      </c>
      <c r="H49" s="52">
        <v>7</v>
      </c>
      <c r="I49" s="52">
        <v>6.6</v>
      </c>
      <c r="J49" s="52">
        <v>6.8</v>
      </c>
      <c r="K49" s="184">
        <f t="shared" si="6"/>
        <v>6.825</v>
      </c>
      <c r="L49" s="172" t="s">
        <v>585</v>
      </c>
      <c r="M49" s="56"/>
      <c r="N49" s="53"/>
    </row>
    <row r="50" spans="1:14" s="34" customFormat="1" ht="18.75" customHeight="1">
      <c r="A50" s="46">
        <v>46</v>
      </c>
      <c r="B50" s="247" t="s">
        <v>965</v>
      </c>
      <c r="C50" s="47">
        <v>12050092</v>
      </c>
      <c r="D50" s="48" t="s">
        <v>104</v>
      </c>
      <c r="E50" s="206" t="str">
        <f t="shared" si="4"/>
        <v>Tân</v>
      </c>
      <c r="F50" s="49">
        <v>34466</v>
      </c>
      <c r="G50" s="50" t="s">
        <v>37</v>
      </c>
      <c r="H50" s="54">
        <v>7.5</v>
      </c>
      <c r="I50" s="52">
        <v>6.95</v>
      </c>
      <c r="J50" s="55">
        <v>6.9</v>
      </c>
      <c r="K50" s="184">
        <f t="shared" si="6"/>
        <v>7.1375</v>
      </c>
      <c r="L50" s="172" t="s">
        <v>589</v>
      </c>
      <c r="M50" s="56"/>
      <c r="N50" s="53"/>
    </row>
    <row r="51" spans="1:14" s="34" customFormat="1" ht="18.75" customHeight="1">
      <c r="A51" s="46">
        <v>47</v>
      </c>
      <c r="B51" s="247" t="s">
        <v>966</v>
      </c>
      <c r="C51" s="47">
        <v>12050183</v>
      </c>
      <c r="D51" s="48" t="s">
        <v>157</v>
      </c>
      <c r="E51" s="206" t="str">
        <f t="shared" si="4"/>
        <v>Thắng</v>
      </c>
      <c r="F51" s="49">
        <v>34282</v>
      </c>
      <c r="G51" s="50" t="s">
        <v>10</v>
      </c>
      <c r="H51" s="51">
        <v>7.8</v>
      </c>
      <c r="I51" s="52">
        <v>7.25</v>
      </c>
      <c r="J51" s="55">
        <v>7.3</v>
      </c>
      <c r="K51" s="184">
        <f t="shared" si="6"/>
        <v>7.475</v>
      </c>
      <c r="L51" s="172" t="s">
        <v>589</v>
      </c>
      <c r="M51" s="181"/>
      <c r="N51" s="53"/>
    </row>
    <row r="52" spans="1:14" s="34" customFormat="1" ht="18.75" customHeight="1">
      <c r="A52" s="46">
        <v>48</v>
      </c>
      <c r="B52" s="247" t="s">
        <v>967</v>
      </c>
      <c r="C52" s="47">
        <v>12050558</v>
      </c>
      <c r="D52" s="48" t="s">
        <v>432</v>
      </c>
      <c r="E52" s="206" t="str">
        <f t="shared" si="4"/>
        <v>Thắng</v>
      </c>
      <c r="F52" s="49">
        <v>34525</v>
      </c>
      <c r="G52" s="50" t="s">
        <v>183</v>
      </c>
      <c r="H52" s="51">
        <v>5.5</v>
      </c>
      <c r="I52" s="52">
        <v>7.5</v>
      </c>
      <c r="J52" s="52">
        <v>5.8</v>
      </c>
      <c r="K52" s="184">
        <f t="shared" si="6"/>
        <v>6.1125</v>
      </c>
      <c r="L52" s="172" t="s">
        <v>585</v>
      </c>
      <c r="M52" s="56"/>
      <c r="N52" s="53"/>
    </row>
    <row r="53" spans="1:14" s="34" customFormat="1" ht="18.75" customHeight="1">
      <c r="A53" s="46">
        <v>49</v>
      </c>
      <c r="B53" s="247" t="s">
        <v>968</v>
      </c>
      <c r="C53" s="58" t="s">
        <v>362</v>
      </c>
      <c r="D53" s="59" t="s">
        <v>363</v>
      </c>
      <c r="E53" s="206" t="str">
        <f t="shared" si="4"/>
        <v>Thanh</v>
      </c>
      <c r="F53" s="60">
        <v>34255</v>
      </c>
      <c r="G53" s="53"/>
      <c r="H53" s="51">
        <v>5.8</v>
      </c>
      <c r="I53" s="46">
        <v>7.4</v>
      </c>
      <c r="J53" s="46">
        <v>5.8</v>
      </c>
      <c r="K53" s="184">
        <f t="shared" si="6"/>
        <v>6.2</v>
      </c>
      <c r="L53" s="172" t="s">
        <v>585</v>
      </c>
      <c r="M53" s="56"/>
      <c r="N53" s="53"/>
    </row>
    <row r="54" spans="1:14" s="34" customFormat="1" ht="18.75" customHeight="1">
      <c r="A54" s="46">
        <v>50</v>
      </c>
      <c r="B54" s="247" t="s">
        <v>969</v>
      </c>
      <c r="C54" s="47">
        <v>12050474</v>
      </c>
      <c r="D54" s="48" t="s">
        <v>324</v>
      </c>
      <c r="E54" s="206" t="str">
        <f t="shared" si="4"/>
        <v>Thành</v>
      </c>
      <c r="F54" s="49">
        <v>33985</v>
      </c>
      <c r="G54" s="50" t="s">
        <v>212</v>
      </c>
      <c r="H54" s="117">
        <v>8</v>
      </c>
      <c r="I54" s="119">
        <v>6.800000000000001</v>
      </c>
      <c r="J54" s="55">
        <v>7.4</v>
      </c>
      <c r="K54" s="184">
        <f t="shared" si="6"/>
        <v>7.4750000000000005</v>
      </c>
      <c r="L54" s="172" t="s">
        <v>589</v>
      </c>
      <c r="M54" s="56"/>
      <c r="N54" s="53"/>
    </row>
    <row r="55" spans="1:14" s="34" customFormat="1" ht="18.75" customHeight="1">
      <c r="A55" s="46">
        <v>51</v>
      </c>
      <c r="B55" s="247" t="s">
        <v>970</v>
      </c>
      <c r="C55" s="58" t="s">
        <v>549</v>
      </c>
      <c r="D55" s="59" t="s">
        <v>550</v>
      </c>
      <c r="E55" s="206" t="str">
        <f t="shared" si="4"/>
        <v>Thảo</v>
      </c>
      <c r="F55" s="60">
        <v>34288</v>
      </c>
      <c r="G55" s="53"/>
      <c r="H55" s="117">
        <v>5.7</v>
      </c>
      <c r="I55" s="46">
        <v>5.7</v>
      </c>
      <c r="J55" s="55">
        <v>5.6</v>
      </c>
      <c r="K55" s="184">
        <f t="shared" si="6"/>
        <v>5.6625</v>
      </c>
      <c r="L55" s="172" t="s">
        <v>585</v>
      </c>
      <c r="M55" s="56"/>
      <c r="N55" s="53"/>
    </row>
    <row r="56" spans="1:14" s="34" customFormat="1" ht="18.75" customHeight="1">
      <c r="A56" s="46">
        <v>52</v>
      </c>
      <c r="B56" s="247" t="s">
        <v>971</v>
      </c>
      <c r="C56" s="47">
        <v>12050207</v>
      </c>
      <c r="D56" s="48" t="s">
        <v>170</v>
      </c>
      <c r="E56" s="206" t="str">
        <f t="shared" si="4"/>
        <v>Thảo</v>
      </c>
      <c r="F56" s="49">
        <v>34599</v>
      </c>
      <c r="G56" s="50" t="s">
        <v>163</v>
      </c>
      <c r="H56" s="51">
        <v>7</v>
      </c>
      <c r="I56" s="52">
        <v>6.4</v>
      </c>
      <c r="J56" s="55">
        <v>7.300000000000001</v>
      </c>
      <c r="K56" s="184">
        <f t="shared" si="6"/>
        <v>6.9625</v>
      </c>
      <c r="L56" s="172" t="s">
        <v>589</v>
      </c>
      <c r="M56" s="56"/>
      <c r="N56" s="53"/>
    </row>
    <row r="57" spans="1:14" s="34" customFormat="1" ht="18.75" customHeight="1">
      <c r="A57" s="46">
        <v>53</v>
      </c>
      <c r="B57" s="247" t="s">
        <v>972</v>
      </c>
      <c r="C57" s="47">
        <v>12050699</v>
      </c>
      <c r="D57" s="48" t="s">
        <v>557</v>
      </c>
      <c r="E57" s="206" t="str">
        <f t="shared" si="4"/>
        <v>Thảo</v>
      </c>
      <c r="F57" s="49">
        <v>34425</v>
      </c>
      <c r="G57" s="50" t="s">
        <v>185</v>
      </c>
      <c r="H57" s="51">
        <v>5.8</v>
      </c>
      <c r="I57" s="52">
        <v>5.550000000000001</v>
      </c>
      <c r="J57" s="55">
        <v>5.7</v>
      </c>
      <c r="K57" s="184">
        <f t="shared" si="6"/>
        <v>5.7</v>
      </c>
      <c r="L57" s="172" t="s">
        <v>585</v>
      </c>
      <c r="M57" s="56"/>
      <c r="N57" s="53"/>
    </row>
    <row r="58" spans="1:14" s="34" customFormat="1" ht="18.75" customHeight="1">
      <c r="A58" s="46">
        <v>54</v>
      </c>
      <c r="B58" s="247" t="s">
        <v>973</v>
      </c>
      <c r="C58" s="47">
        <v>12050688</v>
      </c>
      <c r="D58" s="48" t="s">
        <v>551</v>
      </c>
      <c r="E58" s="206" t="str">
        <f t="shared" si="4"/>
        <v>Thơ</v>
      </c>
      <c r="F58" s="49">
        <v>34579</v>
      </c>
      <c r="G58" s="50" t="s">
        <v>44</v>
      </c>
      <c r="H58" s="54">
        <v>6.5</v>
      </c>
      <c r="I58" s="52">
        <v>7.4</v>
      </c>
      <c r="J58" s="55">
        <v>5.300000000000001</v>
      </c>
      <c r="K58" s="184">
        <f t="shared" si="6"/>
        <v>6.275</v>
      </c>
      <c r="L58" s="172" t="s">
        <v>585</v>
      </c>
      <c r="M58" s="56"/>
      <c r="N58" s="53"/>
    </row>
    <row r="59" spans="1:14" s="34" customFormat="1" ht="18.75" customHeight="1">
      <c r="A59" s="46">
        <v>55</v>
      </c>
      <c r="B59" s="247" t="s">
        <v>974</v>
      </c>
      <c r="C59" s="47">
        <v>12050099</v>
      </c>
      <c r="D59" s="48" t="s">
        <v>108</v>
      </c>
      <c r="E59" s="206" t="str">
        <f t="shared" si="4"/>
        <v>Thơm</v>
      </c>
      <c r="F59" s="49">
        <v>34431</v>
      </c>
      <c r="G59" s="50" t="s">
        <v>44</v>
      </c>
      <c r="H59" s="54">
        <v>6.8</v>
      </c>
      <c r="I59" s="52">
        <v>7.4</v>
      </c>
      <c r="J59" s="55">
        <v>7.2</v>
      </c>
      <c r="K59" s="184">
        <f t="shared" si="6"/>
        <v>7.1000000000000005</v>
      </c>
      <c r="L59" s="172" t="s">
        <v>589</v>
      </c>
      <c r="M59" s="56"/>
      <c r="N59" s="53"/>
    </row>
    <row r="60" spans="1:14" s="34" customFormat="1" ht="18.75" customHeight="1">
      <c r="A60" s="46">
        <v>56</v>
      </c>
      <c r="B60" s="247" t="s">
        <v>975</v>
      </c>
      <c r="C60" s="47">
        <v>12050184</v>
      </c>
      <c r="D60" s="48" t="s">
        <v>158</v>
      </c>
      <c r="E60" s="206" t="str">
        <f t="shared" si="4"/>
        <v>Thu</v>
      </c>
      <c r="F60" s="49">
        <v>34621</v>
      </c>
      <c r="G60" s="50" t="s">
        <v>159</v>
      </c>
      <c r="H60" s="54">
        <v>6.2</v>
      </c>
      <c r="I60" s="52">
        <v>6.4</v>
      </c>
      <c r="J60" s="55">
        <v>5.1</v>
      </c>
      <c r="K60" s="184">
        <f t="shared" si="6"/>
        <v>5.8375</v>
      </c>
      <c r="L60" s="172" t="s">
        <v>585</v>
      </c>
      <c r="M60" s="56"/>
      <c r="N60" s="53"/>
    </row>
    <row r="61" spans="1:14" s="34" customFormat="1" ht="18.75" customHeight="1">
      <c r="A61" s="46">
        <v>57</v>
      </c>
      <c r="B61" s="247" t="s">
        <v>976</v>
      </c>
      <c r="C61" s="47">
        <v>12050318</v>
      </c>
      <c r="D61" s="48" t="s">
        <v>263</v>
      </c>
      <c r="E61" s="206" t="str">
        <f t="shared" si="4"/>
        <v>Thu</v>
      </c>
      <c r="F61" s="49">
        <v>34448</v>
      </c>
      <c r="G61" s="50" t="s">
        <v>117</v>
      </c>
      <c r="H61" s="51">
        <v>5</v>
      </c>
      <c r="I61" s="52">
        <v>6.7</v>
      </c>
      <c r="J61" s="55">
        <v>7.1</v>
      </c>
      <c r="K61" s="184">
        <f t="shared" si="6"/>
        <v>6.2124999999999995</v>
      </c>
      <c r="L61" s="172" t="s">
        <v>585</v>
      </c>
      <c r="M61" s="56"/>
      <c r="N61" s="53"/>
    </row>
    <row r="62" spans="1:14" s="34" customFormat="1" ht="18.75" customHeight="1">
      <c r="A62" s="46">
        <v>58</v>
      </c>
      <c r="B62" s="247" t="s">
        <v>977</v>
      </c>
      <c r="C62" s="58" t="s">
        <v>270</v>
      </c>
      <c r="D62" s="59" t="s">
        <v>271</v>
      </c>
      <c r="E62" s="206" t="str">
        <f t="shared" si="4"/>
        <v>Thục</v>
      </c>
      <c r="F62" s="60">
        <v>34597</v>
      </c>
      <c r="G62" s="53"/>
      <c r="H62" s="54">
        <v>5.700000000000001</v>
      </c>
      <c r="I62" s="232">
        <v>0</v>
      </c>
      <c r="J62" s="46">
        <v>6.6</v>
      </c>
      <c r="K62" s="184"/>
      <c r="L62" s="56"/>
      <c r="M62" s="56" t="s">
        <v>590</v>
      </c>
      <c r="N62" s="53"/>
    </row>
    <row r="63" spans="1:14" s="34" customFormat="1" ht="18.75" customHeight="1">
      <c r="A63" s="46">
        <v>59</v>
      </c>
      <c r="B63" s="247" t="s">
        <v>978</v>
      </c>
      <c r="C63" s="67">
        <v>12050457</v>
      </c>
      <c r="D63" s="68" t="s">
        <v>301</v>
      </c>
      <c r="E63" s="206" t="str">
        <f t="shared" si="4"/>
        <v>Thương</v>
      </c>
      <c r="F63" s="69">
        <v>33707</v>
      </c>
      <c r="G63" s="70" t="s">
        <v>35</v>
      </c>
      <c r="H63" s="85">
        <v>5.6</v>
      </c>
      <c r="I63" s="72">
        <v>6.5</v>
      </c>
      <c r="J63" s="72">
        <v>5.7</v>
      </c>
      <c r="K63" s="184">
        <f aca="true" t="shared" si="7" ref="K63:K72">(H63*3+I63*2+J63*3)/8</f>
        <v>5.8625</v>
      </c>
      <c r="L63" s="172" t="s">
        <v>585</v>
      </c>
      <c r="M63" s="173"/>
      <c r="N63" s="53"/>
    </row>
    <row r="64" spans="1:14" s="34" customFormat="1" ht="18.75" customHeight="1">
      <c r="A64" s="46">
        <v>60</v>
      </c>
      <c r="B64" s="247" t="s">
        <v>979</v>
      </c>
      <c r="C64" s="47">
        <v>12050102</v>
      </c>
      <c r="D64" s="48" t="s">
        <v>111</v>
      </c>
      <c r="E64" s="206" t="str">
        <f t="shared" si="4"/>
        <v>Thuý</v>
      </c>
      <c r="F64" s="49">
        <v>34471</v>
      </c>
      <c r="G64" s="50" t="s">
        <v>112</v>
      </c>
      <c r="H64" s="54">
        <v>8.7</v>
      </c>
      <c r="I64" s="52">
        <v>6.1</v>
      </c>
      <c r="J64" s="55">
        <v>7.9</v>
      </c>
      <c r="K64" s="184">
        <f t="shared" si="7"/>
        <v>7.75</v>
      </c>
      <c r="L64" s="172" t="s">
        <v>589</v>
      </c>
      <c r="M64" s="56"/>
      <c r="N64" s="53"/>
    </row>
    <row r="65" spans="1:14" s="34" customFormat="1" ht="18.75" customHeight="1">
      <c r="A65" s="46">
        <v>61</v>
      </c>
      <c r="B65" s="247" t="s">
        <v>980</v>
      </c>
      <c r="C65" s="47">
        <v>12050103</v>
      </c>
      <c r="D65" s="48" t="s">
        <v>113</v>
      </c>
      <c r="E65" s="206" t="str">
        <f t="shared" si="4"/>
        <v>Thúy</v>
      </c>
      <c r="F65" s="49">
        <v>34697</v>
      </c>
      <c r="G65" s="50" t="s">
        <v>10</v>
      </c>
      <c r="H65" s="54">
        <v>6.2</v>
      </c>
      <c r="I65" s="52">
        <v>7.050000000000001</v>
      </c>
      <c r="J65" s="55">
        <v>7.9</v>
      </c>
      <c r="K65" s="184">
        <f t="shared" si="7"/>
        <v>7.050000000000001</v>
      </c>
      <c r="L65" s="172" t="s">
        <v>589</v>
      </c>
      <c r="M65" s="56"/>
      <c r="N65" s="53"/>
    </row>
    <row r="66" spans="1:14" s="34" customFormat="1" ht="18.75" customHeight="1">
      <c r="A66" s="46">
        <v>62</v>
      </c>
      <c r="B66" s="247" t="s">
        <v>981</v>
      </c>
      <c r="C66" s="47">
        <v>12050107</v>
      </c>
      <c r="D66" s="48" t="s">
        <v>115</v>
      </c>
      <c r="E66" s="206" t="str">
        <f t="shared" si="4"/>
        <v>Tiến</v>
      </c>
      <c r="F66" s="49">
        <v>33137</v>
      </c>
      <c r="G66" s="50" t="s">
        <v>23</v>
      </c>
      <c r="H66" s="51">
        <v>5.4</v>
      </c>
      <c r="I66" s="52">
        <v>5.6</v>
      </c>
      <c r="J66" s="55">
        <v>6.6</v>
      </c>
      <c r="K66" s="184">
        <f t="shared" si="7"/>
        <v>5.9</v>
      </c>
      <c r="L66" s="172" t="s">
        <v>585</v>
      </c>
      <c r="M66" s="56"/>
      <c r="N66" s="53"/>
    </row>
    <row r="67" spans="1:14" s="34" customFormat="1" ht="18.75" customHeight="1">
      <c r="A67" s="46">
        <v>63</v>
      </c>
      <c r="B67" s="247" t="s">
        <v>982</v>
      </c>
      <c r="C67" s="47">
        <v>12050113</v>
      </c>
      <c r="D67" s="48" t="s">
        <v>120</v>
      </c>
      <c r="E67" s="206" t="str">
        <f t="shared" si="4"/>
        <v>Trang</v>
      </c>
      <c r="F67" s="49">
        <v>34499</v>
      </c>
      <c r="G67" s="50" t="s">
        <v>117</v>
      </c>
      <c r="H67" s="54">
        <v>8.3</v>
      </c>
      <c r="I67" s="52">
        <v>7.85</v>
      </c>
      <c r="J67" s="55">
        <v>5.9</v>
      </c>
      <c r="K67" s="184">
        <f t="shared" si="7"/>
        <v>7.2875000000000005</v>
      </c>
      <c r="L67" s="172" t="s">
        <v>589</v>
      </c>
      <c r="M67" s="56"/>
      <c r="N67" s="53"/>
    </row>
    <row r="68" spans="1:14" s="34" customFormat="1" ht="18.75" customHeight="1">
      <c r="A68" s="46">
        <v>64</v>
      </c>
      <c r="B68" s="247" t="s">
        <v>983</v>
      </c>
      <c r="C68" s="47">
        <v>12050116</v>
      </c>
      <c r="D68" s="48" t="s">
        <v>122</v>
      </c>
      <c r="E68" s="206" t="str">
        <f t="shared" si="4"/>
        <v>Trang</v>
      </c>
      <c r="F68" s="49">
        <v>34406</v>
      </c>
      <c r="G68" s="50" t="s">
        <v>44</v>
      </c>
      <c r="H68" s="54">
        <v>6.8</v>
      </c>
      <c r="I68" s="52">
        <v>5.95</v>
      </c>
      <c r="J68" s="55">
        <v>5.9</v>
      </c>
      <c r="K68" s="184">
        <f t="shared" si="7"/>
        <v>6.25</v>
      </c>
      <c r="L68" s="172" t="s">
        <v>585</v>
      </c>
      <c r="M68" s="56"/>
      <c r="N68" s="53"/>
    </row>
    <row r="69" spans="1:14" s="34" customFormat="1" ht="18.75" customHeight="1">
      <c r="A69" s="46">
        <v>65</v>
      </c>
      <c r="B69" s="247" t="s">
        <v>984</v>
      </c>
      <c r="C69" s="47">
        <v>12050225</v>
      </c>
      <c r="D69" s="48" t="s">
        <v>194</v>
      </c>
      <c r="E69" s="206" t="str">
        <f aca="true" t="shared" si="8" ref="E69:E84">IF(ISERROR(FIND(" ",TRIM(D69),1)),"",RIGHT(TRIM(D69),LEN(TRIM(D69))-FIND("#",SUBSTITUTE(TRIM(D69)," ","#",LEN(TRIM(D69))-LEN(SUBSTITUTE(TRIM(D69)," ",""))))))</f>
        <v>Trang</v>
      </c>
      <c r="F69" s="49">
        <v>34556</v>
      </c>
      <c r="G69" s="50" t="s">
        <v>185</v>
      </c>
      <c r="H69" s="54">
        <v>7.2</v>
      </c>
      <c r="I69" s="52">
        <v>6.050000000000001</v>
      </c>
      <c r="J69" s="55">
        <v>6.2</v>
      </c>
      <c r="K69" s="184">
        <f t="shared" si="7"/>
        <v>6.5375000000000005</v>
      </c>
      <c r="L69" s="172" t="s">
        <v>585</v>
      </c>
      <c r="M69" s="56"/>
      <c r="N69" s="53"/>
    </row>
    <row r="70" spans="1:14" s="34" customFormat="1" ht="18.75" customHeight="1">
      <c r="A70" s="46">
        <v>66</v>
      </c>
      <c r="B70" s="247" t="s">
        <v>985</v>
      </c>
      <c r="C70" s="47">
        <v>12050226</v>
      </c>
      <c r="D70" s="48" t="s">
        <v>195</v>
      </c>
      <c r="E70" s="206" t="str">
        <f t="shared" si="8"/>
        <v>Trang</v>
      </c>
      <c r="F70" s="49">
        <v>34501</v>
      </c>
      <c r="G70" s="50" t="s">
        <v>183</v>
      </c>
      <c r="H70" s="51">
        <v>6.1</v>
      </c>
      <c r="I70" s="52">
        <v>6.6</v>
      </c>
      <c r="J70" s="55">
        <v>7.6</v>
      </c>
      <c r="K70" s="184">
        <f t="shared" si="7"/>
        <v>6.7875</v>
      </c>
      <c r="L70" s="172" t="s">
        <v>585</v>
      </c>
      <c r="M70" s="56"/>
      <c r="N70" s="53"/>
    </row>
    <row r="71" spans="1:14" s="34" customFormat="1" ht="18.75" customHeight="1">
      <c r="A71" s="46">
        <v>67</v>
      </c>
      <c r="B71" s="247" t="s">
        <v>986</v>
      </c>
      <c r="C71" s="47">
        <v>12050695</v>
      </c>
      <c r="D71" s="48" t="s">
        <v>553</v>
      </c>
      <c r="E71" s="206" t="str">
        <f t="shared" si="8"/>
        <v>Trang</v>
      </c>
      <c r="F71" s="49">
        <v>34393</v>
      </c>
      <c r="G71" s="50" t="s">
        <v>554</v>
      </c>
      <c r="H71" s="51">
        <v>6</v>
      </c>
      <c r="I71" s="52">
        <v>6.550000000000001</v>
      </c>
      <c r="J71" s="55">
        <v>6.800000000000001</v>
      </c>
      <c r="K71" s="184">
        <f t="shared" si="7"/>
        <v>6.4375</v>
      </c>
      <c r="L71" s="172" t="s">
        <v>585</v>
      </c>
      <c r="M71" s="56"/>
      <c r="N71" s="53"/>
    </row>
    <row r="72" spans="1:14" s="34" customFormat="1" ht="18.75" customHeight="1">
      <c r="A72" s="46">
        <v>68</v>
      </c>
      <c r="B72" s="247" t="s">
        <v>987</v>
      </c>
      <c r="C72" s="47">
        <v>12050119</v>
      </c>
      <c r="D72" s="48" t="s">
        <v>123</v>
      </c>
      <c r="E72" s="206" t="str">
        <f t="shared" si="8"/>
        <v>Trường</v>
      </c>
      <c r="F72" s="49">
        <v>34447</v>
      </c>
      <c r="G72" s="50" t="s">
        <v>10</v>
      </c>
      <c r="H72" s="51">
        <v>7.8</v>
      </c>
      <c r="I72" s="52">
        <v>7.25</v>
      </c>
      <c r="J72" s="55">
        <v>6.1</v>
      </c>
      <c r="K72" s="184">
        <f t="shared" si="7"/>
        <v>7.0249999999999995</v>
      </c>
      <c r="L72" s="172" t="s">
        <v>589</v>
      </c>
      <c r="M72" s="56"/>
      <c r="N72" s="53"/>
    </row>
    <row r="73" spans="1:14" s="34" customFormat="1" ht="18.75" customHeight="1">
      <c r="A73" s="46">
        <v>69</v>
      </c>
      <c r="B73" s="247" t="s">
        <v>988</v>
      </c>
      <c r="C73" s="58" t="s">
        <v>133</v>
      </c>
      <c r="D73" s="59" t="s">
        <v>134</v>
      </c>
      <c r="E73" s="206" t="str">
        <f t="shared" si="8"/>
        <v>Tú</v>
      </c>
      <c r="F73" s="60">
        <v>34350</v>
      </c>
      <c r="G73" s="53"/>
      <c r="H73" s="54">
        <v>7.8</v>
      </c>
      <c r="I73" s="232">
        <v>0</v>
      </c>
      <c r="J73" s="232">
        <v>0</v>
      </c>
      <c r="K73" s="184"/>
      <c r="L73" s="56"/>
      <c r="M73" s="56" t="s">
        <v>591</v>
      </c>
      <c r="N73" s="53"/>
    </row>
    <row r="74" spans="1:14" s="35" customFormat="1" ht="18.75" customHeight="1">
      <c r="A74" s="46">
        <v>70</v>
      </c>
      <c r="B74" s="247" t="s">
        <v>989</v>
      </c>
      <c r="C74" s="58" t="s">
        <v>315</v>
      </c>
      <c r="D74" s="59" t="s">
        <v>316</v>
      </c>
      <c r="E74" s="206" t="str">
        <f t="shared" si="8"/>
        <v>Tư</v>
      </c>
      <c r="F74" s="60">
        <v>34182</v>
      </c>
      <c r="G74" s="53"/>
      <c r="H74" s="51">
        <v>6.6</v>
      </c>
      <c r="I74" s="46">
        <v>6.1</v>
      </c>
      <c r="J74" s="55">
        <v>6</v>
      </c>
      <c r="K74" s="184">
        <f>(H74*3+I74*2+J74*3)/8</f>
        <v>6.25</v>
      </c>
      <c r="L74" s="172" t="s">
        <v>585</v>
      </c>
      <c r="M74" s="56"/>
      <c r="N74" s="53"/>
    </row>
    <row r="75" spans="1:14" s="34" customFormat="1" ht="18.75" customHeight="1">
      <c r="A75" s="46">
        <v>71</v>
      </c>
      <c r="B75" s="247" t="s">
        <v>990</v>
      </c>
      <c r="C75" s="58" t="s">
        <v>128</v>
      </c>
      <c r="D75" s="59" t="s">
        <v>129</v>
      </c>
      <c r="E75" s="206" t="str">
        <f t="shared" si="8"/>
        <v>Tuấn</v>
      </c>
      <c r="F75" s="60">
        <v>31340</v>
      </c>
      <c r="G75" s="53"/>
      <c r="H75" s="51">
        <v>5.5</v>
      </c>
      <c r="I75" s="232">
        <v>0</v>
      </c>
      <c r="J75" s="232">
        <v>0</v>
      </c>
      <c r="K75" s="184"/>
      <c r="L75" s="56"/>
      <c r="M75" s="56" t="s">
        <v>591</v>
      </c>
      <c r="N75" s="53"/>
    </row>
    <row r="76" spans="1:14" s="34" customFormat="1" ht="18.75" customHeight="1">
      <c r="A76" s="46">
        <v>72</v>
      </c>
      <c r="B76" s="247" t="s">
        <v>991</v>
      </c>
      <c r="C76" s="47">
        <v>12050479</v>
      </c>
      <c r="D76" s="48" t="s">
        <v>327</v>
      </c>
      <c r="E76" s="206" t="str">
        <f t="shared" si="8"/>
        <v>Tuấn</v>
      </c>
      <c r="F76" s="49">
        <v>34245</v>
      </c>
      <c r="G76" s="50" t="s">
        <v>212</v>
      </c>
      <c r="H76" s="54">
        <v>7.4</v>
      </c>
      <c r="I76" s="52">
        <v>7.550000000000001</v>
      </c>
      <c r="J76" s="55">
        <v>8.3</v>
      </c>
      <c r="K76" s="184">
        <f aca="true" t="shared" si="9" ref="K76:K84">(H76*3+I76*2+J76*3)/8</f>
        <v>7.775</v>
      </c>
      <c r="L76" s="172" t="s">
        <v>589</v>
      </c>
      <c r="M76" s="56"/>
      <c r="N76" s="53"/>
    </row>
    <row r="77" spans="1:14" s="34" customFormat="1" ht="18.75" customHeight="1">
      <c r="A77" s="46">
        <v>73</v>
      </c>
      <c r="B77" s="247" t="s">
        <v>992</v>
      </c>
      <c r="C77" s="47">
        <v>12050126</v>
      </c>
      <c r="D77" s="48" t="s">
        <v>132</v>
      </c>
      <c r="E77" s="206" t="str">
        <f t="shared" si="8"/>
        <v>Tùng</v>
      </c>
      <c r="F77" s="49">
        <v>34655</v>
      </c>
      <c r="G77" s="50" t="s">
        <v>10</v>
      </c>
      <c r="H77" s="51">
        <v>7.6</v>
      </c>
      <c r="I77" s="52">
        <v>8.1</v>
      </c>
      <c r="J77" s="55">
        <v>7.7</v>
      </c>
      <c r="K77" s="184">
        <f t="shared" si="9"/>
        <v>7.7625</v>
      </c>
      <c r="L77" s="172" t="s">
        <v>589</v>
      </c>
      <c r="M77" s="56"/>
      <c r="N77" s="53"/>
    </row>
    <row r="78" spans="1:14" s="34" customFormat="1" ht="18.75" customHeight="1">
      <c r="A78" s="46">
        <v>74</v>
      </c>
      <c r="B78" s="247" t="s">
        <v>993</v>
      </c>
      <c r="C78" s="47">
        <v>12050123</v>
      </c>
      <c r="D78" s="48" t="s">
        <v>130</v>
      </c>
      <c r="E78" s="206" t="str">
        <f t="shared" si="8"/>
        <v>Tuyền</v>
      </c>
      <c r="F78" s="49">
        <v>34633</v>
      </c>
      <c r="G78" s="50" t="s">
        <v>6</v>
      </c>
      <c r="H78" s="51">
        <v>6.9</v>
      </c>
      <c r="I78" s="52">
        <v>5.9</v>
      </c>
      <c r="J78" s="55">
        <v>6.6</v>
      </c>
      <c r="K78" s="184">
        <f t="shared" si="9"/>
        <v>6.5375</v>
      </c>
      <c r="L78" s="172" t="s">
        <v>585</v>
      </c>
      <c r="M78" s="56"/>
      <c r="N78" s="53"/>
    </row>
    <row r="79" spans="1:14" s="34" customFormat="1" ht="18.75" customHeight="1">
      <c r="A79" s="46">
        <v>75</v>
      </c>
      <c r="B79" s="247" t="s">
        <v>994</v>
      </c>
      <c r="C79" s="58" t="s">
        <v>438</v>
      </c>
      <c r="D79" s="59" t="s">
        <v>439</v>
      </c>
      <c r="E79" s="206" t="str">
        <f t="shared" si="8"/>
        <v>Uyên</v>
      </c>
      <c r="F79" s="60">
        <v>34459</v>
      </c>
      <c r="G79" s="53" t="s">
        <v>177</v>
      </c>
      <c r="H79" s="117">
        <v>8</v>
      </c>
      <c r="I79" s="46">
        <v>9.3</v>
      </c>
      <c r="J79" s="46">
        <v>7.3</v>
      </c>
      <c r="K79" s="184">
        <f t="shared" si="9"/>
        <v>8.0625</v>
      </c>
      <c r="L79" s="172" t="s">
        <v>586</v>
      </c>
      <c r="M79" s="56"/>
      <c r="N79" s="53"/>
    </row>
    <row r="80" spans="1:14" s="34" customFormat="1" ht="18.75" customHeight="1">
      <c r="A80" s="46">
        <v>76</v>
      </c>
      <c r="B80" s="247" t="s">
        <v>995</v>
      </c>
      <c r="C80" s="47">
        <v>12050129</v>
      </c>
      <c r="D80" s="48" t="s">
        <v>137</v>
      </c>
      <c r="E80" s="206" t="str">
        <f t="shared" si="8"/>
        <v>Vân</v>
      </c>
      <c r="F80" s="49">
        <v>34482</v>
      </c>
      <c r="G80" s="50" t="s">
        <v>37</v>
      </c>
      <c r="H80" s="54">
        <v>5.9</v>
      </c>
      <c r="I80" s="52">
        <v>5.25</v>
      </c>
      <c r="J80" s="55">
        <v>5.800000000000001</v>
      </c>
      <c r="K80" s="184">
        <f t="shared" si="9"/>
        <v>5.700000000000001</v>
      </c>
      <c r="L80" s="172" t="s">
        <v>585</v>
      </c>
      <c r="M80" s="56"/>
      <c r="N80" s="53"/>
    </row>
    <row r="81" spans="1:14" s="34" customFormat="1" ht="18.75" customHeight="1">
      <c r="A81" s="46">
        <v>77</v>
      </c>
      <c r="B81" s="247" t="s">
        <v>996</v>
      </c>
      <c r="C81" s="47">
        <v>12050490</v>
      </c>
      <c r="D81" s="48" t="s">
        <v>344</v>
      </c>
      <c r="E81" s="206" t="str">
        <f t="shared" si="8"/>
        <v>Vân</v>
      </c>
      <c r="F81" s="49">
        <v>34153</v>
      </c>
      <c r="G81" s="50" t="s">
        <v>70</v>
      </c>
      <c r="H81" s="51">
        <v>6.300000000000001</v>
      </c>
      <c r="I81" s="52">
        <v>6.550000000000001</v>
      </c>
      <c r="J81" s="55">
        <v>6.6</v>
      </c>
      <c r="K81" s="184">
        <f t="shared" si="9"/>
        <v>6.475</v>
      </c>
      <c r="L81" s="172" t="s">
        <v>585</v>
      </c>
      <c r="M81" s="56"/>
      <c r="N81" s="53"/>
    </row>
    <row r="82" spans="1:14" s="34" customFormat="1" ht="18.75" customHeight="1">
      <c r="A82" s="46">
        <v>78</v>
      </c>
      <c r="B82" s="247" t="s">
        <v>997</v>
      </c>
      <c r="C82" s="58" t="s">
        <v>282</v>
      </c>
      <c r="D82" s="59" t="s">
        <v>283</v>
      </c>
      <c r="E82" s="206" t="str">
        <f t="shared" si="8"/>
        <v>Yến</v>
      </c>
      <c r="F82" s="60">
        <v>34098</v>
      </c>
      <c r="G82" s="53"/>
      <c r="H82" s="116">
        <v>5.1</v>
      </c>
      <c r="I82" s="46">
        <v>5.4</v>
      </c>
      <c r="J82" s="55">
        <v>5.800000000000001</v>
      </c>
      <c r="K82" s="184">
        <f t="shared" si="9"/>
        <v>5.4375</v>
      </c>
      <c r="L82" s="172" t="s">
        <v>585</v>
      </c>
      <c r="M82" s="56"/>
      <c r="N82" s="53"/>
    </row>
    <row r="83" spans="1:14" s="34" customFormat="1" ht="18.75" customHeight="1">
      <c r="A83" s="46">
        <v>79</v>
      </c>
      <c r="B83" s="247" t="s">
        <v>998</v>
      </c>
      <c r="C83" s="80">
        <v>12050231</v>
      </c>
      <c r="D83" s="81" t="s">
        <v>202</v>
      </c>
      <c r="E83" s="206" t="str">
        <f t="shared" si="8"/>
        <v>Yến</v>
      </c>
      <c r="F83" s="82">
        <v>34436</v>
      </c>
      <c r="G83" s="204" t="s">
        <v>183</v>
      </c>
      <c r="H83" s="83">
        <v>8</v>
      </c>
      <c r="I83" s="84">
        <v>7</v>
      </c>
      <c r="J83" s="84">
        <v>7</v>
      </c>
      <c r="K83" s="184">
        <f t="shared" si="9"/>
        <v>7.375</v>
      </c>
      <c r="L83" s="172" t="s">
        <v>589</v>
      </c>
      <c r="M83" s="182"/>
      <c r="N83" s="53"/>
    </row>
    <row r="84" spans="1:14" s="34" customFormat="1" ht="18.75" customHeight="1">
      <c r="A84" s="65">
        <v>80</v>
      </c>
      <c r="B84" s="248" t="s">
        <v>999</v>
      </c>
      <c r="C84" s="86">
        <v>12050575</v>
      </c>
      <c r="D84" s="87" t="s">
        <v>454</v>
      </c>
      <c r="E84" s="210" t="str">
        <f t="shared" si="8"/>
        <v>Yến</v>
      </c>
      <c r="F84" s="88">
        <v>34371</v>
      </c>
      <c r="G84" s="207" t="s">
        <v>159</v>
      </c>
      <c r="H84" s="199">
        <v>6.5</v>
      </c>
      <c r="I84" s="91">
        <v>6.2</v>
      </c>
      <c r="J84" s="98">
        <v>6.6</v>
      </c>
      <c r="K84" s="164">
        <f t="shared" si="9"/>
        <v>6.4624999999999995</v>
      </c>
      <c r="L84" s="174" t="s">
        <v>585</v>
      </c>
      <c r="M84" s="180"/>
      <c r="N84" s="92"/>
    </row>
  </sheetData>
  <sheetProtection/>
  <mergeCells count="11">
    <mergeCell ref="N3:N4"/>
    <mergeCell ref="M3:M4"/>
    <mergeCell ref="B3:B4"/>
    <mergeCell ref="K3:K4"/>
    <mergeCell ref="L3:L4"/>
    <mergeCell ref="H3:J3"/>
    <mergeCell ref="A3:A4"/>
    <mergeCell ref="C3:C4"/>
    <mergeCell ref="D3:D4"/>
    <mergeCell ref="F3:F4"/>
    <mergeCell ref="G3:G4"/>
  </mergeCells>
  <printOptions/>
  <pageMargins left="0.94" right="0.16" top="0.41" bottom="0.6" header="0.2" footer="0.2"/>
  <pageSetup horizontalDpi="600" verticalDpi="600" orientation="landscape" paperSize="9" r:id="rId1"/>
  <headerFooter>
    <oddFooter>&amp;CPage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N61"/>
  <sheetViews>
    <sheetView zoomScalePageLayoutView="0" workbookViewId="0" topLeftCell="A1">
      <selection activeCell="Q12" sqref="Q12"/>
    </sheetView>
  </sheetViews>
  <sheetFormatPr defaultColWidth="9.140625" defaultRowHeight="18" customHeight="1"/>
  <cols>
    <col min="1" max="1" width="5.421875" style="1" customWidth="1"/>
    <col min="2" max="2" width="10.8515625" style="1" customWidth="1"/>
    <col min="3" max="3" width="10.421875" style="2" customWidth="1"/>
    <col min="4" max="4" width="25.57421875" style="147" customWidth="1"/>
    <col min="5" max="5" width="25.57421875" style="1" hidden="1" customWidth="1"/>
    <col min="6" max="6" width="12.28125" style="26" customWidth="1"/>
    <col min="7" max="7" width="11.57421875" style="1" customWidth="1"/>
    <col min="8" max="8" width="6.140625" style="1" customWidth="1"/>
    <col min="9" max="10" width="6.140625" style="2" customWidth="1"/>
    <col min="11" max="11" width="6.421875" style="2" customWidth="1"/>
    <col min="12" max="12" width="10.57421875" style="147" customWidth="1"/>
    <col min="13" max="13" width="11.140625" style="147" customWidth="1"/>
    <col min="14" max="14" width="11.00390625" style="1" customWidth="1"/>
    <col min="15" max="16384" width="9.140625" style="1" customWidth="1"/>
  </cols>
  <sheetData>
    <row r="1" spans="1:13" s="3" customFormat="1" ht="26.25" customHeight="1">
      <c r="A1" s="101" t="s">
        <v>584</v>
      </c>
      <c r="B1" s="36"/>
      <c r="C1" s="4"/>
      <c r="D1" s="260"/>
      <c r="E1" s="36"/>
      <c r="F1" s="23"/>
      <c r="G1" s="5"/>
      <c r="H1" s="5"/>
      <c r="I1" s="6"/>
      <c r="J1" s="6"/>
      <c r="K1" s="6"/>
      <c r="L1" s="169"/>
      <c r="M1" s="169"/>
    </row>
    <row r="2" spans="1:14" s="7" customFormat="1" ht="20.25" customHeight="1">
      <c r="A2" s="296" t="s">
        <v>0</v>
      </c>
      <c r="B2" s="308" t="s">
        <v>560</v>
      </c>
      <c r="C2" s="297" t="s">
        <v>567</v>
      </c>
      <c r="D2" s="299" t="s">
        <v>566</v>
      </c>
      <c r="E2" s="201"/>
      <c r="F2" s="300" t="s">
        <v>565</v>
      </c>
      <c r="G2" s="301" t="s">
        <v>1</v>
      </c>
      <c r="H2" s="303" t="s">
        <v>588</v>
      </c>
      <c r="I2" s="304"/>
      <c r="J2" s="305"/>
      <c r="K2" s="306" t="s">
        <v>561</v>
      </c>
      <c r="L2" s="310" t="s">
        <v>562</v>
      </c>
      <c r="M2" s="299" t="s">
        <v>564</v>
      </c>
      <c r="N2" s="299" t="s">
        <v>563</v>
      </c>
    </row>
    <row r="3" spans="1:14" s="7" customFormat="1" ht="31.5" customHeight="1">
      <c r="A3" s="296"/>
      <c r="B3" s="309"/>
      <c r="C3" s="298"/>
      <c r="D3" s="299"/>
      <c r="E3" s="201"/>
      <c r="F3" s="300"/>
      <c r="G3" s="302"/>
      <c r="H3" s="126" t="s">
        <v>573</v>
      </c>
      <c r="I3" s="125" t="s">
        <v>574</v>
      </c>
      <c r="J3" s="125" t="s">
        <v>575</v>
      </c>
      <c r="K3" s="307"/>
      <c r="L3" s="307"/>
      <c r="M3" s="299"/>
      <c r="N3" s="299"/>
    </row>
    <row r="4" spans="1:14" s="34" customFormat="1" ht="18.75" customHeight="1">
      <c r="A4" s="37">
        <v>1</v>
      </c>
      <c r="B4" s="246" t="s">
        <v>1000</v>
      </c>
      <c r="C4" s="38">
        <v>12050023</v>
      </c>
      <c r="D4" s="261" t="s">
        <v>34</v>
      </c>
      <c r="E4" s="206" t="str">
        <f aca="true" t="shared" si="0" ref="E4:E28">IF(ISERROR(FIND(" ",TRIM(D4),1)),"",RIGHT(TRIM(D4),LEN(TRIM(D4))-FIND("#",SUBSTITUTE(TRIM(D4)," ","#",LEN(TRIM(D4))-LEN(SUBSTITUTE(TRIM(D4)," ",""))))))</f>
        <v>Duyên</v>
      </c>
      <c r="F4" s="40">
        <v>34405</v>
      </c>
      <c r="G4" s="41" t="s">
        <v>35</v>
      </c>
      <c r="H4" s="42">
        <v>6</v>
      </c>
      <c r="I4" s="43">
        <v>6.95</v>
      </c>
      <c r="J4" s="235">
        <v>0</v>
      </c>
      <c r="K4" s="104"/>
      <c r="L4" s="170"/>
      <c r="M4" s="179" t="s">
        <v>595</v>
      </c>
      <c r="N4" s="45"/>
    </row>
    <row r="5" spans="1:14" s="34" customFormat="1" ht="18.75" customHeight="1">
      <c r="A5" s="46">
        <v>2</v>
      </c>
      <c r="B5" s="247" t="s">
        <v>1001</v>
      </c>
      <c r="C5" s="47">
        <v>12050143</v>
      </c>
      <c r="D5" s="262" t="s">
        <v>148</v>
      </c>
      <c r="E5" s="206" t="str">
        <f t="shared" si="0"/>
        <v>Đạt</v>
      </c>
      <c r="F5" s="49">
        <v>34508</v>
      </c>
      <c r="G5" s="50" t="s">
        <v>10</v>
      </c>
      <c r="H5" s="51">
        <v>5.7</v>
      </c>
      <c r="I5" s="52">
        <v>7.2</v>
      </c>
      <c r="J5" s="55">
        <v>6.7</v>
      </c>
      <c r="K5" s="184">
        <f aca="true" t="shared" si="1" ref="K5:K10">(H5*3+I5*2+J5*3)/8</f>
        <v>6.45</v>
      </c>
      <c r="L5" s="185" t="s">
        <v>585</v>
      </c>
      <c r="M5" s="56"/>
      <c r="N5" s="53"/>
    </row>
    <row r="6" spans="1:14" s="34" customFormat="1" ht="18.75" customHeight="1">
      <c r="A6" s="46">
        <v>3</v>
      </c>
      <c r="B6" s="247" t="s">
        <v>1002</v>
      </c>
      <c r="C6" s="47">
        <v>12050217</v>
      </c>
      <c r="D6" s="262" t="s">
        <v>186</v>
      </c>
      <c r="E6" s="206" t="str">
        <f t="shared" si="0"/>
        <v>Đông</v>
      </c>
      <c r="F6" s="49">
        <v>34644</v>
      </c>
      <c r="G6" s="50" t="s">
        <v>183</v>
      </c>
      <c r="H6" s="51">
        <v>6.2</v>
      </c>
      <c r="I6" s="52">
        <v>7.4</v>
      </c>
      <c r="J6" s="55">
        <v>5.9</v>
      </c>
      <c r="K6" s="184">
        <f t="shared" si="1"/>
        <v>6.387500000000001</v>
      </c>
      <c r="L6" s="185" t="s">
        <v>585</v>
      </c>
      <c r="M6" s="56"/>
      <c r="N6" s="53"/>
    </row>
    <row r="7" spans="1:14" s="34" customFormat="1" ht="18.75" customHeight="1">
      <c r="A7" s="46">
        <v>4</v>
      </c>
      <c r="B7" s="247" t="s">
        <v>1003</v>
      </c>
      <c r="C7" s="47">
        <v>12050265</v>
      </c>
      <c r="D7" s="262" t="s">
        <v>210</v>
      </c>
      <c r="E7" s="206" t="str">
        <f t="shared" si="0"/>
        <v>Hằng</v>
      </c>
      <c r="F7" s="49">
        <v>34344</v>
      </c>
      <c r="G7" s="50" t="s">
        <v>10</v>
      </c>
      <c r="H7" s="51">
        <v>5.200000000000001</v>
      </c>
      <c r="I7" s="52">
        <v>5.9</v>
      </c>
      <c r="J7" s="55">
        <v>6.6</v>
      </c>
      <c r="K7" s="184">
        <f t="shared" si="1"/>
        <v>5.9</v>
      </c>
      <c r="L7" s="185" t="s">
        <v>585</v>
      </c>
      <c r="M7" s="56"/>
      <c r="N7" s="53"/>
    </row>
    <row r="8" spans="1:14" s="34" customFormat="1" ht="18.75" customHeight="1">
      <c r="A8" s="46">
        <v>5</v>
      </c>
      <c r="B8" s="247" t="s">
        <v>1004</v>
      </c>
      <c r="C8" s="47">
        <v>12050267</v>
      </c>
      <c r="D8" s="262" t="s">
        <v>213</v>
      </c>
      <c r="E8" s="206" t="str">
        <f t="shared" si="0"/>
        <v>Hiền</v>
      </c>
      <c r="F8" s="49">
        <v>34413</v>
      </c>
      <c r="G8" s="50" t="s">
        <v>214</v>
      </c>
      <c r="H8" s="51">
        <v>5.5</v>
      </c>
      <c r="I8" s="52">
        <v>6.1</v>
      </c>
      <c r="J8" s="55">
        <v>6.5</v>
      </c>
      <c r="K8" s="184">
        <f t="shared" si="1"/>
        <v>6.025</v>
      </c>
      <c r="L8" s="185" t="s">
        <v>585</v>
      </c>
      <c r="M8" s="56"/>
      <c r="N8" s="53"/>
    </row>
    <row r="9" spans="1:14" s="34" customFormat="1" ht="18.75" customHeight="1">
      <c r="A9" s="46">
        <v>6</v>
      </c>
      <c r="B9" s="247" t="s">
        <v>1005</v>
      </c>
      <c r="C9" s="58" t="s">
        <v>216</v>
      </c>
      <c r="D9" s="59" t="s">
        <v>1085</v>
      </c>
      <c r="E9" s="206" t="str">
        <f t="shared" si="0"/>
        <v>Hoài</v>
      </c>
      <c r="F9" s="60">
        <v>34694</v>
      </c>
      <c r="G9" s="53"/>
      <c r="H9" s="51">
        <v>6.8</v>
      </c>
      <c r="I9" s="52">
        <v>6.6</v>
      </c>
      <c r="J9" s="55">
        <v>5.3</v>
      </c>
      <c r="K9" s="184">
        <f t="shared" si="1"/>
        <v>6.187499999999999</v>
      </c>
      <c r="L9" s="185" t="s">
        <v>585</v>
      </c>
      <c r="M9" s="56"/>
      <c r="N9" s="53"/>
    </row>
    <row r="10" spans="1:14" s="34" customFormat="1" ht="18.75" customHeight="1">
      <c r="A10" s="46">
        <v>7</v>
      </c>
      <c r="B10" s="247" t="s">
        <v>1006</v>
      </c>
      <c r="C10" s="47">
        <v>12050570</v>
      </c>
      <c r="D10" s="262" t="s">
        <v>446</v>
      </c>
      <c r="E10" s="206" t="str">
        <f t="shared" si="0"/>
        <v>Hương</v>
      </c>
      <c r="F10" s="49">
        <v>34532</v>
      </c>
      <c r="G10" s="50" t="s">
        <v>55</v>
      </c>
      <c r="H10" s="51">
        <v>5.8</v>
      </c>
      <c r="I10" s="52">
        <v>5.8</v>
      </c>
      <c r="J10" s="55">
        <v>6</v>
      </c>
      <c r="K10" s="184">
        <f t="shared" si="1"/>
        <v>5.875</v>
      </c>
      <c r="L10" s="185" t="s">
        <v>585</v>
      </c>
      <c r="M10" s="56"/>
      <c r="N10" s="53"/>
    </row>
    <row r="11" spans="1:14" s="34" customFormat="1" ht="18.75" customHeight="1">
      <c r="A11" s="46">
        <v>8</v>
      </c>
      <c r="B11" s="247" t="s">
        <v>1007</v>
      </c>
      <c r="C11" s="61" t="s">
        <v>67</v>
      </c>
      <c r="D11" s="62" t="s">
        <v>68</v>
      </c>
      <c r="E11" s="206" t="str">
        <f t="shared" si="0"/>
        <v>Huyền</v>
      </c>
      <c r="F11" s="63">
        <v>34661</v>
      </c>
      <c r="G11" s="259" t="s">
        <v>10</v>
      </c>
      <c r="H11" s="234">
        <v>0</v>
      </c>
      <c r="I11" s="234">
        <v>0</v>
      </c>
      <c r="J11" s="75">
        <v>4</v>
      </c>
      <c r="K11" s="184"/>
      <c r="L11" s="185"/>
      <c r="M11" s="56" t="s">
        <v>45</v>
      </c>
      <c r="N11" s="53"/>
    </row>
    <row r="12" spans="1:14" s="34" customFormat="1" ht="18.75" customHeight="1">
      <c r="A12" s="46">
        <v>9</v>
      </c>
      <c r="B12" s="247" t="s">
        <v>1008</v>
      </c>
      <c r="C12" s="47">
        <v>12050286</v>
      </c>
      <c r="D12" s="262" t="s">
        <v>231</v>
      </c>
      <c r="E12" s="206" t="str">
        <f t="shared" si="0"/>
        <v>Liên</v>
      </c>
      <c r="F12" s="49">
        <v>34522</v>
      </c>
      <c r="G12" s="50" t="s">
        <v>70</v>
      </c>
      <c r="H12" s="51">
        <v>6.4</v>
      </c>
      <c r="I12" s="52">
        <v>6.25</v>
      </c>
      <c r="J12" s="55">
        <v>5.300000000000001</v>
      </c>
      <c r="K12" s="184">
        <f aca="true" t="shared" si="2" ref="K12:K21">(H12*3+I12*2+J12*3)/8</f>
        <v>5.950000000000001</v>
      </c>
      <c r="L12" s="185" t="s">
        <v>585</v>
      </c>
      <c r="M12" s="56"/>
      <c r="N12" s="53"/>
    </row>
    <row r="13" spans="1:14" s="34" customFormat="1" ht="18.75" customHeight="1">
      <c r="A13" s="46">
        <v>10</v>
      </c>
      <c r="B13" s="247" t="s">
        <v>1009</v>
      </c>
      <c r="C13" s="47">
        <v>12050287</v>
      </c>
      <c r="D13" s="262" t="s">
        <v>232</v>
      </c>
      <c r="E13" s="206" t="str">
        <f t="shared" si="0"/>
        <v>Linh</v>
      </c>
      <c r="F13" s="49">
        <v>34342</v>
      </c>
      <c r="G13" s="50" t="s">
        <v>10</v>
      </c>
      <c r="H13" s="51">
        <v>6.5</v>
      </c>
      <c r="I13" s="52">
        <v>5.25</v>
      </c>
      <c r="J13" s="52">
        <v>8.1</v>
      </c>
      <c r="K13" s="184">
        <f t="shared" si="2"/>
        <v>6.7875</v>
      </c>
      <c r="L13" s="185" t="s">
        <v>585</v>
      </c>
      <c r="M13" s="56"/>
      <c r="N13" s="53"/>
    </row>
    <row r="14" spans="1:14" s="34" customFormat="1" ht="18.75" customHeight="1">
      <c r="A14" s="46">
        <v>11</v>
      </c>
      <c r="B14" s="247" t="s">
        <v>1010</v>
      </c>
      <c r="C14" s="47">
        <v>12050569</v>
      </c>
      <c r="D14" s="262" t="s">
        <v>445</v>
      </c>
      <c r="E14" s="206" t="str">
        <f t="shared" si="0"/>
        <v>Ly</v>
      </c>
      <c r="F14" s="49">
        <v>34557</v>
      </c>
      <c r="G14" s="50" t="s">
        <v>10</v>
      </c>
      <c r="H14" s="51">
        <v>5.8</v>
      </c>
      <c r="I14" s="52">
        <v>5.6</v>
      </c>
      <c r="J14" s="55">
        <v>5.5</v>
      </c>
      <c r="K14" s="184">
        <f t="shared" si="2"/>
        <v>5.637499999999999</v>
      </c>
      <c r="L14" s="185" t="s">
        <v>585</v>
      </c>
      <c r="M14" s="56"/>
      <c r="N14" s="53"/>
    </row>
    <row r="15" spans="1:14" s="34" customFormat="1" ht="18.75" customHeight="1">
      <c r="A15" s="46">
        <v>12</v>
      </c>
      <c r="B15" s="247" t="s">
        <v>1011</v>
      </c>
      <c r="C15" s="47">
        <v>12050345</v>
      </c>
      <c r="D15" s="262" t="s">
        <v>290</v>
      </c>
      <c r="E15" s="206" t="str">
        <f t="shared" si="0"/>
        <v>Ngân</v>
      </c>
      <c r="F15" s="49">
        <v>34176</v>
      </c>
      <c r="G15" s="50" t="s">
        <v>163</v>
      </c>
      <c r="H15" s="51">
        <v>7</v>
      </c>
      <c r="I15" s="52">
        <v>7.6</v>
      </c>
      <c r="J15" s="55">
        <v>7.2</v>
      </c>
      <c r="K15" s="184">
        <f t="shared" si="2"/>
        <v>7.2250000000000005</v>
      </c>
      <c r="L15" s="185" t="s">
        <v>589</v>
      </c>
      <c r="M15" s="56"/>
      <c r="N15" s="53"/>
    </row>
    <row r="16" spans="1:14" s="34" customFormat="1" ht="18.75" customHeight="1">
      <c r="A16" s="46">
        <v>13</v>
      </c>
      <c r="B16" s="247" t="s">
        <v>1012</v>
      </c>
      <c r="C16" s="47">
        <v>12050346</v>
      </c>
      <c r="D16" s="262" t="s">
        <v>291</v>
      </c>
      <c r="E16" s="206" t="str">
        <f t="shared" si="0"/>
        <v>Nhàn</v>
      </c>
      <c r="F16" s="49">
        <v>34385</v>
      </c>
      <c r="G16" s="50" t="s">
        <v>163</v>
      </c>
      <c r="H16" s="51">
        <v>5.1000000000000005</v>
      </c>
      <c r="I16" s="52">
        <v>6.550000000000001</v>
      </c>
      <c r="J16" s="55">
        <v>6.5</v>
      </c>
      <c r="K16" s="184">
        <f t="shared" si="2"/>
        <v>5.987500000000001</v>
      </c>
      <c r="L16" s="185" t="s">
        <v>585</v>
      </c>
      <c r="M16" s="56"/>
      <c r="N16" s="53"/>
    </row>
    <row r="17" spans="1:14" s="34" customFormat="1" ht="18.75" customHeight="1">
      <c r="A17" s="46">
        <v>14</v>
      </c>
      <c r="B17" s="247" t="s">
        <v>1013</v>
      </c>
      <c r="C17" s="47">
        <v>12050302</v>
      </c>
      <c r="D17" s="262" t="s">
        <v>244</v>
      </c>
      <c r="E17" s="206" t="str">
        <f t="shared" si="0"/>
        <v>Nhung</v>
      </c>
      <c r="F17" s="49">
        <v>34550</v>
      </c>
      <c r="G17" s="50" t="s">
        <v>214</v>
      </c>
      <c r="H17" s="51">
        <v>6.200000000000001</v>
      </c>
      <c r="I17" s="52">
        <v>6.6</v>
      </c>
      <c r="J17" s="55">
        <v>6.300000000000001</v>
      </c>
      <c r="K17" s="184">
        <f t="shared" si="2"/>
        <v>6.3375</v>
      </c>
      <c r="L17" s="185" t="s">
        <v>585</v>
      </c>
      <c r="M17" s="56"/>
      <c r="N17" s="53"/>
    </row>
    <row r="18" spans="1:14" s="34" customFormat="1" ht="18.75" customHeight="1">
      <c r="A18" s="46">
        <v>15</v>
      </c>
      <c r="B18" s="247" t="s">
        <v>1014</v>
      </c>
      <c r="C18" s="47">
        <v>12050223</v>
      </c>
      <c r="D18" s="262" t="s">
        <v>191</v>
      </c>
      <c r="E18" s="206" t="str">
        <f t="shared" si="0"/>
        <v>Phương</v>
      </c>
      <c r="F18" s="49">
        <v>34531</v>
      </c>
      <c r="G18" s="50" t="s">
        <v>183</v>
      </c>
      <c r="H18" s="51">
        <v>7.1</v>
      </c>
      <c r="I18" s="52">
        <v>6.9</v>
      </c>
      <c r="J18" s="55">
        <v>7.4</v>
      </c>
      <c r="K18" s="184">
        <f t="shared" si="2"/>
        <v>7.1625</v>
      </c>
      <c r="L18" s="185" t="s">
        <v>589</v>
      </c>
      <c r="M18" s="56"/>
      <c r="N18" s="53"/>
    </row>
    <row r="19" spans="1:14" s="34" customFormat="1" ht="18.75" customHeight="1">
      <c r="A19" s="46">
        <v>16</v>
      </c>
      <c r="B19" s="247" t="s">
        <v>1015</v>
      </c>
      <c r="C19" s="47">
        <v>12050352</v>
      </c>
      <c r="D19" s="262" t="s">
        <v>297</v>
      </c>
      <c r="E19" s="206" t="str">
        <f t="shared" si="0"/>
        <v>Phương</v>
      </c>
      <c r="F19" s="49">
        <v>34562</v>
      </c>
      <c r="G19" s="50" t="s">
        <v>185</v>
      </c>
      <c r="H19" s="51">
        <v>5.6</v>
      </c>
      <c r="I19" s="52">
        <v>6.95</v>
      </c>
      <c r="J19" s="55">
        <v>6.7</v>
      </c>
      <c r="K19" s="184">
        <f t="shared" si="2"/>
        <v>6.35</v>
      </c>
      <c r="L19" s="185" t="s">
        <v>585</v>
      </c>
      <c r="M19" s="56"/>
      <c r="N19" s="53"/>
    </row>
    <row r="20" spans="1:14" s="34" customFormat="1" ht="18.75" customHeight="1">
      <c r="A20" s="46">
        <v>17</v>
      </c>
      <c r="B20" s="247" t="s">
        <v>1016</v>
      </c>
      <c r="C20" s="47">
        <v>12050568</v>
      </c>
      <c r="D20" s="262" t="s">
        <v>444</v>
      </c>
      <c r="E20" s="206" t="str">
        <f t="shared" si="0"/>
        <v>Quân</v>
      </c>
      <c r="F20" s="49">
        <v>34500</v>
      </c>
      <c r="G20" s="50" t="s">
        <v>10</v>
      </c>
      <c r="H20" s="51">
        <v>7.300000000000001</v>
      </c>
      <c r="I20" s="52">
        <v>5.8</v>
      </c>
      <c r="J20" s="55">
        <v>8</v>
      </c>
      <c r="K20" s="184">
        <f t="shared" si="2"/>
        <v>7.1875</v>
      </c>
      <c r="L20" s="185" t="s">
        <v>589</v>
      </c>
      <c r="M20" s="56"/>
      <c r="N20" s="53"/>
    </row>
    <row r="21" spans="1:14" s="34" customFormat="1" ht="18.75" customHeight="1">
      <c r="A21" s="46">
        <v>18</v>
      </c>
      <c r="B21" s="247" t="s">
        <v>1017</v>
      </c>
      <c r="C21" s="47">
        <v>12050523</v>
      </c>
      <c r="D21" s="262" t="s">
        <v>387</v>
      </c>
      <c r="E21" s="206" t="str">
        <f t="shared" si="0"/>
        <v>Quang</v>
      </c>
      <c r="F21" s="49">
        <v>34635</v>
      </c>
      <c r="G21" s="50" t="s">
        <v>10</v>
      </c>
      <c r="H21" s="51">
        <v>5.5</v>
      </c>
      <c r="I21" s="52">
        <v>7.4</v>
      </c>
      <c r="J21" s="55">
        <v>8.1</v>
      </c>
      <c r="K21" s="184">
        <f t="shared" si="2"/>
        <v>6.949999999999999</v>
      </c>
      <c r="L21" s="185" t="s">
        <v>589</v>
      </c>
      <c r="M21" s="56"/>
      <c r="N21" s="53"/>
    </row>
    <row r="22" spans="1:14" s="34" customFormat="1" ht="18.75" customHeight="1">
      <c r="A22" s="46">
        <v>19</v>
      </c>
      <c r="B22" s="247" t="s">
        <v>1018</v>
      </c>
      <c r="C22" s="58" t="s">
        <v>451</v>
      </c>
      <c r="D22" s="59" t="s">
        <v>449</v>
      </c>
      <c r="E22" s="206" t="str">
        <f t="shared" si="0"/>
        <v>Sang</v>
      </c>
      <c r="F22" s="60">
        <v>34510</v>
      </c>
      <c r="G22" s="53"/>
      <c r="H22" s="51">
        <v>5.9</v>
      </c>
      <c r="I22" s="232">
        <v>0</v>
      </c>
      <c r="J22" s="55">
        <v>6.5</v>
      </c>
      <c r="K22" s="184"/>
      <c r="L22" s="185"/>
      <c r="M22" s="56" t="s">
        <v>590</v>
      </c>
      <c r="N22" s="53"/>
    </row>
    <row r="23" spans="1:14" s="34" customFormat="1" ht="18.75" customHeight="1">
      <c r="A23" s="46">
        <v>20</v>
      </c>
      <c r="B23" s="247" t="s">
        <v>1019</v>
      </c>
      <c r="C23" s="47">
        <v>12050309</v>
      </c>
      <c r="D23" s="262" t="s">
        <v>251</v>
      </c>
      <c r="E23" s="206" t="str">
        <f t="shared" si="0"/>
        <v>Sen</v>
      </c>
      <c r="F23" s="49">
        <v>34604</v>
      </c>
      <c r="G23" s="50" t="s">
        <v>55</v>
      </c>
      <c r="H23" s="51">
        <v>6.2</v>
      </c>
      <c r="I23" s="52">
        <v>7.15</v>
      </c>
      <c r="J23" s="55">
        <v>6</v>
      </c>
      <c r="K23" s="184">
        <f aca="true" t="shared" si="3" ref="K23:K28">(H23*3+I23*2+J23*3)/8</f>
        <v>6.362500000000001</v>
      </c>
      <c r="L23" s="185" t="s">
        <v>585</v>
      </c>
      <c r="M23" s="56"/>
      <c r="N23" s="53"/>
    </row>
    <row r="24" spans="1:14" s="34" customFormat="1" ht="18.75" customHeight="1">
      <c r="A24" s="46">
        <v>21</v>
      </c>
      <c r="B24" s="247" t="s">
        <v>1020</v>
      </c>
      <c r="C24" s="47">
        <v>12050315</v>
      </c>
      <c r="D24" s="262" t="s">
        <v>259</v>
      </c>
      <c r="E24" s="206" t="str">
        <f t="shared" si="0"/>
        <v>Thắng</v>
      </c>
      <c r="F24" s="49">
        <v>34645</v>
      </c>
      <c r="G24" s="50" t="s">
        <v>55</v>
      </c>
      <c r="H24" s="51">
        <v>6.2</v>
      </c>
      <c r="I24" s="52">
        <v>7.4</v>
      </c>
      <c r="J24" s="55">
        <v>6.2</v>
      </c>
      <c r="K24" s="184">
        <f t="shared" si="3"/>
        <v>6.500000000000001</v>
      </c>
      <c r="L24" s="185" t="s">
        <v>585</v>
      </c>
      <c r="M24" s="56"/>
      <c r="N24" s="53"/>
    </row>
    <row r="25" spans="1:14" s="34" customFormat="1" ht="18.75" customHeight="1">
      <c r="A25" s="46">
        <v>22</v>
      </c>
      <c r="B25" s="247" t="s">
        <v>1021</v>
      </c>
      <c r="C25" s="47">
        <v>12050317</v>
      </c>
      <c r="D25" s="262" t="s">
        <v>262</v>
      </c>
      <c r="E25" s="206" t="str">
        <f t="shared" si="0"/>
        <v>Thu</v>
      </c>
      <c r="F25" s="49">
        <v>34692</v>
      </c>
      <c r="G25" s="50" t="s">
        <v>10</v>
      </c>
      <c r="H25" s="51">
        <v>5.6</v>
      </c>
      <c r="I25" s="52">
        <v>6.1</v>
      </c>
      <c r="J25" s="55">
        <v>7.2</v>
      </c>
      <c r="K25" s="184">
        <f t="shared" si="3"/>
        <v>6.324999999999999</v>
      </c>
      <c r="L25" s="185" t="s">
        <v>585</v>
      </c>
      <c r="M25" s="56"/>
      <c r="N25" s="53"/>
    </row>
    <row r="26" spans="1:14" s="34" customFormat="1" ht="18.75" customHeight="1">
      <c r="A26" s="46">
        <v>23</v>
      </c>
      <c r="B26" s="247" t="s">
        <v>1022</v>
      </c>
      <c r="C26" s="47">
        <v>12050572</v>
      </c>
      <c r="D26" s="262" t="s">
        <v>448</v>
      </c>
      <c r="E26" s="206" t="str">
        <f t="shared" si="0"/>
        <v>Trung</v>
      </c>
      <c r="F26" s="49">
        <v>34376</v>
      </c>
      <c r="G26" s="50" t="s">
        <v>185</v>
      </c>
      <c r="H26" s="51">
        <v>7.5</v>
      </c>
      <c r="I26" s="52">
        <v>5.4</v>
      </c>
      <c r="J26" s="55">
        <v>5.5</v>
      </c>
      <c r="K26" s="184">
        <f t="shared" si="3"/>
        <v>6.225</v>
      </c>
      <c r="L26" s="185" t="s">
        <v>585</v>
      </c>
      <c r="M26" s="56"/>
      <c r="N26" s="53"/>
    </row>
    <row r="27" spans="1:14" s="34" customFormat="1" ht="18.75" customHeight="1">
      <c r="A27" s="46">
        <v>24</v>
      </c>
      <c r="B27" s="247" t="s">
        <v>1023</v>
      </c>
      <c r="C27" s="67">
        <v>12050227</v>
      </c>
      <c r="D27" s="263" t="s">
        <v>196</v>
      </c>
      <c r="E27" s="206" t="str">
        <f t="shared" si="0"/>
        <v>Uyên</v>
      </c>
      <c r="F27" s="69">
        <v>34470</v>
      </c>
      <c r="G27" s="70" t="s">
        <v>183</v>
      </c>
      <c r="H27" s="71">
        <v>7.6</v>
      </c>
      <c r="I27" s="72">
        <v>6.300000000000001</v>
      </c>
      <c r="J27" s="73">
        <v>7.1</v>
      </c>
      <c r="K27" s="184">
        <f t="shared" si="3"/>
        <v>7.0874999999999995</v>
      </c>
      <c r="L27" s="185" t="s">
        <v>589</v>
      </c>
      <c r="M27" s="173"/>
      <c r="N27" s="53"/>
    </row>
    <row r="28" spans="1:14" s="34" customFormat="1" ht="18.75" customHeight="1">
      <c r="A28" s="65">
        <v>25</v>
      </c>
      <c r="B28" s="248" t="s">
        <v>1024</v>
      </c>
      <c r="C28" s="86">
        <v>12050516</v>
      </c>
      <c r="D28" s="264" t="s">
        <v>379</v>
      </c>
      <c r="E28" s="210" t="str">
        <f t="shared" si="0"/>
        <v>Vân</v>
      </c>
      <c r="F28" s="88">
        <v>34493</v>
      </c>
      <c r="G28" s="89" t="s">
        <v>10</v>
      </c>
      <c r="H28" s="90">
        <v>5.7</v>
      </c>
      <c r="I28" s="91">
        <v>7.05</v>
      </c>
      <c r="J28" s="98">
        <v>5.9</v>
      </c>
      <c r="K28" s="164">
        <f t="shared" si="3"/>
        <v>6.112500000000001</v>
      </c>
      <c r="L28" s="171" t="s">
        <v>585</v>
      </c>
      <c r="M28" s="180"/>
      <c r="N28" s="92"/>
    </row>
    <row r="61" spans="8:11" ht="18" customHeight="1">
      <c r="H61" s="118"/>
      <c r="I61" s="120"/>
      <c r="J61" s="120"/>
      <c r="K61" s="120"/>
    </row>
  </sheetData>
  <sheetProtection/>
  <mergeCells count="11">
    <mergeCell ref="N2:N3"/>
    <mergeCell ref="M2:M3"/>
    <mergeCell ref="B2:B3"/>
    <mergeCell ref="K2:K3"/>
    <mergeCell ref="L2:L3"/>
    <mergeCell ref="H2:J2"/>
    <mergeCell ref="A2:A3"/>
    <mergeCell ref="C2:C3"/>
    <mergeCell ref="D2:D3"/>
    <mergeCell ref="F2:F3"/>
    <mergeCell ref="G2:G3"/>
  </mergeCells>
  <printOptions/>
  <pageMargins left="1.02" right="0.16" top="0.37" bottom="0.43" header="0.2" footer="0.2"/>
  <pageSetup horizontalDpi="600" verticalDpi="600" orientation="landscape" paperSize="9" r:id="rId1"/>
  <headerFooter>
    <oddFooter>&amp;CPage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N54"/>
  <sheetViews>
    <sheetView zoomScalePageLayoutView="0" workbookViewId="0" topLeftCell="A1">
      <selection activeCell="Q12" sqref="Q12"/>
    </sheetView>
  </sheetViews>
  <sheetFormatPr defaultColWidth="9.140625" defaultRowHeight="18" customHeight="1"/>
  <cols>
    <col min="1" max="1" width="4.7109375" style="128" customWidth="1"/>
    <col min="2" max="2" width="11.421875" style="128" customWidth="1"/>
    <col min="3" max="3" width="9.8515625" style="128" customWidth="1"/>
    <col min="4" max="4" width="24.140625" style="128" customWidth="1"/>
    <col min="5" max="5" width="24.140625" style="128" hidden="1" customWidth="1"/>
    <col min="6" max="6" width="11.421875" style="134" customWidth="1"/>
    <col min="7" max="7" width="14.28125" style="129" customWidth="1"/>
    <col min="8" max="11" width="6.421875" style="128" customWidth="1"/>
    <col min="12" max="12" width="11.140625" style="129" customWidth="1"/>
    <col min="13" max="13" width="11.00390625" style="129" customWidth="1"/>
    <col min="14" max="14" width="11.140625" style="129" customWidth="1"/>
    <col min="15" max="16384" width="9.140625" style="128" customWidth="1"/>
  </cols>
  <sheetData>
    <row r="1" spans="1:14" s="131" customFormat="1" ht="19.5" customHeight="1">
      <c r="A1" s="311" t="s">
        <v>640</v>
      </c>
      <c r="B1" s="311"/>
      <c r="C1" s="311"/>
      <c r="D1" s="311"/>
      <c r="E1" s="311"/>
      <c r="F1" s="311"/>
      <c r="G1" s="311"/>
      <c r="H1" s="311"/>
      <c r="I1" s="311"/>
      <c r="L1" s="132"/>
      <c r="M1" s="132"/>
      <c r="N1" s="133"/>
    </row>
    <row r="2" spans="1:14" s="130" customFormat="1" ht="19.5" customHeight="1">
      <c r="A2" s="312" t="s">
        <v>0</v>
      </c>
      <c r="B2" s="314" t="s">
        <v>597</v>
      </c>
      <c r="C2" s="318" t="s">
        <v>567</v>
      </c>
      <c r="D2" s="312" t="s">
        <v>566</v>
      </c>
      <c r="E2" s="202"/>
      <c r="F2" s="316" t="s">
        <v>565</v>
      </c>
      <c r="G2" s="319" t="s">
        <v>1</v>
      </c>
      <c r="H2" s="321" t="s">
        <v>596</v>
      </c>
      <c r="I2" s="322"/>
      <c r="J2" s="322"/>
      <c r="K2" s="329" t="s">
        <v>653</v>
      </c>
      <c r="L2" s="323" t="s">
        <v>562</v>
      </c>
      <c r="M2" s="325" t="s">
        <v>564</v>
      </c>
      <c r="N2" s="312" t="s">
        <v>563</v>
      </c>
    </row>
    <row r="3" spans="1:14" s="130" customFormat="1" ht="29.25" customHeight="1">
      <c r="A3" s="313"/>
      <c r="B3" s="315"/>
      <c r="C3" s="314"/>
      <c r="D3" s="313"/>
      <c r="E3" s="203"/>
      <c r="F3" s="317"/>
      <c r="G3" s="320"/>
      <c r="H3" s="167" t="s">
        <v>2</v>
      </c>
      <c r="I3" s="148" t="s">
        <v>3</v>
      </c>
      <c r="J3" s="168" t="s">
        <v>4</v>
      </c>
      <c r="K3" s="330"/>
      <c r="L3" s="324"/>
      <c r="M3" s="326"/>
      <c r="N3" s="313"/>
    </row>
    <row r="4" spans="1:14" ht="18" customHeight="1">
      <c r="A4" s="186">
        <v>1</v>
      </c>
      <c r="B4" s="246" t="s">
        <v>1025</v>
      </c>
      <c r="C4" s="186">
        <v>12050252</v>
      </c>
      <c r="D4" s="187" t="s">
        <v>598</v>
      </c>
      <c r="E4" s="206" t="str">
        <f aca="true" t="shared" si="0" ref="E4:E45">IF(ISERROR(FIND(" ",TRIM(D4),1)),"",RIGHT(TRIM(D4),LEN(TRIM(D4))-FIND("#",SUBSTITUTE(TRIM(D4)," ","#",LEN(TRIM(D4))-LEN(SUBSTITUTE(TRIM(D4)," ",""))))))</f>
        <v>Anh</v>
      </c>
      <c r="F4" s="188">
        <v>34436</v>
      </c>
      <c r="G4" s="189" t="s">
        <v>10</v>
      </c>
      <c r="H4" s="190">
        <v>8</v>
      </c>
      <c r="I4" s="190">
        <v>6.8</v>
      </c>
      <c r="J4" s="190">
        <v>6</v>
      </c>
      <c r="K4" s="191">
        <f>SUM(H4*3+I4*2+J4*3)/8</f>
        <v>6.95</v>
      </c>
      <c r="L4" s="192" t="s">
        <v>589</v>
      </c>
      <c r="M4" s="192"/>
      <c r="N4" s="192"/>
    </row>
    <row r="5" spans="1:14" ht="18" customHeight="1">
      <c r="A5" s="116">
        <v>2</v>
      </c>
      <c r="B5" s="247" t="s">
        <v>1026</v>
      </c>
      <c r="C5" s="116">
        <v>12050007</v>
      </c>
      <c r="D5" s="193" t="s">
        <v>599</v>
      </c>
      <c r="E5" s="206" t="str">
        <f t="shared" si="0"/>
        <v>Anh</v>
      </c>
      <c r="F5" s="194">
        <v>34490</v>
      </c>
      <c r="G5" s="195" t="s">
        <v>44</v>
      </c>
      <c r="H5" s="196">
        <v>8.6</v>
      </c>
      <c r="I5" s="196">
        <v>8.9</v>
      </c>
      <c r="J5" s="196">
        <v>8.4</v>
      </c>
      <c r="K5" s="117">
        <f>SUM(H5*3+I5*2+J5*3)/8</f>
        <v>8.6</v>
      </c>
      <c r="L5" s="197" t="s">
        <v>586</v>
      </c>
      <c r="M5" s="197"/>
      <c r="N5" s="197"/>
    </row>
    <row r="6" spans="1:14" ht="18" customHeight="1">
      <c r="A6" s="116">
        <v>3</v>
      </c>
      <c r="B6" s="247" t="s">
        <v>1027</v>
      </c>
      <c r="C6" s="116">
        <v>12050118</v>
      </c>
      <c r="D6" s="193" t="s">
        <v>600</v>
      </c>
      <c r="E6" s="206" t="str">
        <f t="shared" si="0"/>
        <v>Chinh</v>
      </c>
      <c r="F6" s="194">
        <v>34650</v>
      </c>
      <c r="G6" s="195" t="s">
        <v>23</v>
      </c>
      <c r="H6" s="196">
        <v>8.6</v>
      </c>
      <c r="I6" s="196">
        <v>6.4</v>
      </c>
      <c r="J6" s="196">
        <v>6.9</v>
      </c>
      <c r="K6" s="117">
        <f>SUM(H6*3+I6*2+J6*3)/8</f>
        <v>7.4125</v>
      </c>
      <c r="L6" s="197" t="s">
        <v>589</v>
      </c>
      <c r="M6" s="197"/>
      <c r="N6" s="197"/>
    </row>
    <row r="7" spans="1:14" ht="18" customHeight="1">
      <c r="A7" s="116">
        <v>4</v>
      </c>
      <c r="B7" s="247" t="s">
        <v>1028</v>
      </c>
      <c r="C7" s="116">
        <v>12050028</v>
      </c>
      <c r="D7" s="193" t="s">
        <v>602</v>
      </c>
      <c r="E7" s="206" t="str">
        <f t="shared" si="0"/>
        <v>Đào</v>
      </c>
      <c r="F7" s="194">
        <v>34505</v>
      </c>
      <c r="G7" s="195" t="s">
        <v>214</v>
      </c>
      <c r="H7" s="196">
        <v>8</v>
      </c>
      <c r="I7" s="196">
        <v>8</v>
      </c>
      <c r="J7" s="196">
        <v>8.2</v>
      </c>
      <c r="K7" s="117">
        <f>SUM(H7*3+I7*2+J7*3)/8</f>
        <v>8.075</v>
      </c>
      <c r="L7" s="197" t="s">
        <v>586</v>
      </c>
      <c r="M7" s="197"/>
      <c r="N7" s="197"/>
    </row>
    <row r="8" spans="1:14" ht="18" customHeight="1">
      <c r="A8" s="116">
        <v>5</v>
      </c>
      <c r="B8" s="247" t="s">
        <v>1029</v>
      </c>
      <c r="C8" s="116">
        <v>12050018</v>
      </c>
      <c r="D8" s="193" t="s">
        <v>601</v>
      </c>
      <c r="E8" s="206" t="str">
        <f t="shared" si="0"/>
        <v>Diệu</v>
      </c>
      <c r="F8" s="194">
        <v>34374</v>
      </c>
      <c r="G8" s="195" t="s">
        <v>37</v>
      </c>
      <c r="H8" s="196">
        <v>8.9</v>
      </c>
      <c r="I8" s="196">
        <v>6.4</v>
      </c>
      <c r="J8" s="196">
        <v>8.2</v>
      </c>
      <c r="K8" s="117">
        <f>SUM(H8*3+I8*2+J8*3)/8</f>
        <v>8.0125</v>
      </c>
      <c r="L8" s="197" t="s">
        <v>586</v>
      </c>
      <c r="M8" s="197"/>
      <c r="N8" s="197"/>
    </row>
    <row r="9" spans="1:14" ht="18" customHeight="1">
      <c r="A9" s="116">
        <v>6</v>
      </c>
      <c r="B9" s="247" t="s">
        <v>1030</v>
      </c>
      <c r="C9" s="116">
        <v>12050497</v>
      </c>
      <c r="D9" s="193" t="s">
        <v>639</v>
      </c>
      <c r="E9" s="206" t="str">
        <f t="shared" si="0"/>
        <v>Hà</v>
      </c>
      <c r="F9" s="194">
        <v>33997</v>
      </c>
      <c r="G9" s="195"/>
      <c r="H9" s="236">
        <v>0</v>
      </c>
      <c r="I9" s="236">
        <v>0</v>
      </c>
      <c r="J9" s="237">
        <v>6.3</v>
      </c>
      <c r="K9" s="117"/>
      <c r="L9" s="197"/>
      <c r="M9" s="197" t="s">
        <v>594</v>
      </c>
      <c r="N9" s="197"/>
    </row>
    <row r="10" spans="1:14" ht="18" customHeight="1">
      <c r="A10" s="116">
        <v>7</v>
      </c>
      <c r="B10" s="247" t="s">
        <v>1031</v>
      </c>
      <c r="C10" s="116">
        <v>12050264</v>
      </c>
      <c r="D10" s="193" t="s">
        <v>603</v>
      </c>
      <c r="E10" s="206" t="str">
        <f t="shared" si="0"/>
        <v>Hải</v>
      </c>
      <c r="F10" s="194">
        <v>34099</v>
      </c>
      <c r="G10" s="195" t="s">
        <v>341</v>
      </c>
      <c r="H10" s="196">
        <v>7.4</v>
      </c>
      <c r="I10" s="196">
        <v>7.7</v>
      </c>
      <c r="J10" s="196">
        <v>7.2</v>
      </c>
      <c r="K10" s="117">
        <f aca="true" t="shared" si="1" ref="K10:K40">SUM(H10*3+I10*2+J10*3)/8</f>
        <v>7.4</v>
      </c>
      <c r="L10" s="197" t="s">
        <v>589</v>
      </c>
      <c r="M10" s="197"/>
      <c r="N10" s="197"/>
    </row>
    <row r="11" spans="1:14" ht="18" customHeight="1">
      <c r="A11" s="116">
        <v>8</v>
      </c>
      <c r="B11" s="247" t="s">
        <v>1032</v>
      </c>
      <c r="C11" s="116">
        <v>12050040</v>
      </c>
      <c r="D11" s="193" t="s">
        <v>605</v>
      </c>
      <c r="E11" s="206" t="str">
        <f t="shared" si="0"/>
        <v>Hằng</v>
      </c>
      <c r="F11" s="194">
        <v>34366</v>
      </c>
      <c r="G11" s="195" t="s">
        <v>37</v>
      </c>
      <c r="H11" s="196">
        <v>7.4</v>
      </c>
      <c r="I11" s="196">
        <v>8.9</v>
      </c>
      <c r="J11" s="196">
        <v>7.4</v>
      </c>
      <c r="K11" s="117">
        <f t="shared" si="1"/>
        <v>7.775</v>
      </c>
      <c r="L11" s="197" t="s">
        <v>589</v>
      </c>
      <c r="M11" s="197"/>
      <c r="N11" s="197"/>
    </row>
    <row r="12" spans="1:14" ht="18" customHeight="1">
      <c r="A12" s="116">
        <v>9</v>
      </c>
      <c r="B12" s="247" t="s">
        <v>1033</v>
      </c>
      <c r="C12" s="116">
        <v>12050343</v>
      </c>
      <c r="D12" s="193" t="s">
        <v>606</v>
      </c>
      <c r="E12" s="206" t="str">
        <f t="shared" si="0"/>
        <v>Hằng</v>
      </c>
      <c r="F12" s="194">
        <v>34661</v>
      </c>
      <c r="G12" s="195" t="s">
        <v>163</v>
      </c>
      <c r="H12" s="196">
        <v>7</v>
      </c>
      <c r="I12" s="196">
        <v>7.7</v>
      </c>
      <c r="J12" s="196">
        <v>6.8</v>
      </c>
      <c r="K12" s="117">
        <f t="shared" si="1"/>
        <v>7.1</v>
      </c>
      <c r="L12" s="197" t="s">
        <v>589</v>
      </c>
      <c r="M12" s="197"/>
      <c r="N12" s="197"/>
    </row>
    <row r="13" spans="1:14" ht="18" customHeight="1">
      <c r="A13" s="116">
        <v>10</v>
      </c>
      <c r="B13" s="247" t="s">
        <v>1034</v>
      </c>
      <c r="C13" s="116">
        <v>12050041</v>
      </c>
      <c r="D13" s="193" t="s">
        <v>606</v>
      </c>
      <c r="E13" s="206" t="str">
        <f t="shared" si="0"/>
        <v>Hằng</v>
      </c>
      <c r="F13" s="194">
        <v>34569</v>
      </c>
      <c r="G13" s="195" t="s">
        <v>10</v>
      </c>
      <c r="H13" s="196">
        <v>8.6</v>
      </c>
      <c r="I13" s="196">
        <v>8.9</v>
      </c>
      <c r="J13" s="196">
        <v>7.6</v>
      </c>
      <c r="K13" s="117">
        <f t="shared" si="1"/>
        <v>8.299999999999999</v>
      </c>
      <c r="L13" s="197" t="s">
        <v>586</v>
      </c>
      <c r="M13" s="197"/>
      <c r="N13" s="197"/>
    </row>
    <row r="14" spans="1:14" ht="18" customHeight="1">
      <c r="A14" s="116">
        <v>11</v>
      </c>
      <c r="B14" s="247" t="s">
        <v>1035</v>
      </c>
      <c r="C14" s="116">
        <v>12050042</v>
      </c>
      <c r="D14" s="193" t="s">
        <v>607</v>
      </c>
      <c r="E14" s="206" t="str">
        <f t="shared" si="0"/>
        <v>Hằng</v>
      </c>
      <c r="F14" s="194">
        <v>34451</v>
      </c>
      <c r="G14" s="195" t="s">
        <v>55</v>
      </c>
      <c r="H14" s="196">
        <v>8.3</v>
      </c>
      <c r="I14" s="196">
        <v>8.9</v>
      </c>
      <c r="J14" s="196">
        <v>7.3</v>
      </c>
      <c r="K14" s="117">
        <f t="shared" si="1"/>
        <v>8.075</v>
      </c>
      <c r="L14" s="197" t="s">
        <v>586</v>
      </c>
      <c r="M14" s="197"/>
      <c r="N14" s="197"/>
    </row>
    <row r="15" spans="1:14" ht="18" customHeight="1">
      <c r="A15" s="116">
        <v>12</v>
      </c>
      <c r="B15" s="247" t="s">
        <v>1036</v>
      </c>
      <c r="C15" s="116">
        <v>12050038</v>
      </c>
      <c r="D15" s="193" t="s">
        <v>604</v>
      </c>
      <c r="E15" s="206" t="str">
        <f t="shared" si="0"/>
        <v>Hào</v>
      </c>
      <c r="F15" s="194">
        <v>34369</v>
      </c>
      <c r="G15" s="195" t="s">
        <v>37</v>
      </c>
      <c r="H15" s="196">
        <v>6.8</v>
      </c>
      <c r="I15" s="196">
        <v>7.4</v>
      </c>
      <c r="J15" s="196">
        <v>8.5</v>
      </c>
      <c r="K15" s="117">
        <f t="shared" si="1"/>
        <v>7.5875</v>
      </c>
      <c r="L15" s="197" t="s">
        <v>589</v>
      </c>
      <c r="M15" s="197"/>
      <c r="N15" s="197"/>
    </row>
    <row r="16" spans="1:14" ht="18" customHeight="1">
      <c r="A16" s="116">
        <v>13</v>
      </c>
      <c r="B16" s="247" t="s">
        <v>1037</v>
      </c>
      <c r="C16" s="116">
        <v>12050680</v>
      </c>
      <c r="D16" s="193" t="s">
        <v>587</v>
      </c>
      <c r="E16" s="206" t="str">
        <f t="shared" si="0"/>
        <v>Hiền</v>
      </c>
      <c r="F16" s="194">
        <v>34584</v>
      </c>
      <c r="G16" s="195" t="s">
        <v>183</v>
      </c>
      <c r="H16" s="196">
        <v>7.7</v>
      </c>
      <c r="I16" s="196">
        <v>7.7</v>
      </c>
      <c r="J16" s="117">
        <v>6.9</v>
      </c>
      <c r="K16" s="117">
        <f t="shared" si="1"/>
        <v>7.4</v>
      </c>
      <c r="L16" s="197" t="s">
        <v>589</v>
      </c>
      <c r="M16" s="197"/>
      <c r="N16" s="197"/>
    </row>
    <row r="17" spans="1:14" ht="18" customHeight="1">
      <c r="A17" s="116">
        <v>14</v>
      </c>
      <c r="B17" s="247" t="s">
        <v>1038</v>
      </c>
      <c r="C17" s="116">
        <v>12050157</v>
      </c>
      <c r="D17" s="193" t="s">
        <v>608</v>
      </c>
      <c r="E17" s="206" t="str">
        <f t="shared" si="0"/>
        <v>Hiệp</v>
      </c>
      <c r="F17" s="194">
        <v>34583</v>
      </c>
      <c r="G17" s="195" t="s">
        <v>10</v>
      </c>
      <c r="H17" s="196">
        <v>8</v>
      </c>
      <c r="I17" s="196">
        <v>8.9</v>
      </c>
      <c r="J17" s="196">
        <v>6.9</v>
      </c>
      <c r="K17" s="117">
        <f t="shared" si="1"/>
        <v>7.8125</v>
      </c>
      <c r="L17" s="197" t="s">
        <v>589</v>
      </c>
      <c r="M17" s="197"/>
      <c r="N17" s="197"/>
    </row>
    <row r="18" spans="1:14" ht="18" customHeight="1">
      <c r="A18" s="116">
        <v>15</v>
      </c>
      <c r="B18" s="247" t="s">
        <v>1039</v>
      </c>
      <c r="C18" s="116">
        <v>12050232</v>
      </c>
      <c r="D18" s="193" t="s">
        <v>609</v>
      </c>
      <c r="E18" s="206" t="str">
        <f t="shared" si="0"/>
        <v>Hoa</v>
      </c>
      <c r="F18" s="194">
        <v>34537</v>
      </c>
      <c r="G18" s="195" t="s">
        <v>559</v>
      </c>
      <c r="H18" s="196">
        <v>6.8</v>
      </c>
      <c r="I18" s="196">
        <v>7.1</v>
      </c>
      <c r="J18" s="196">
        <v>7.6</v>
      </c>
      <c r="K18" s="117">
        <f t="shared" si="1"/>
        <v>7.174999999999999</v>
      </c>
      <c r="L18" s="197" t="s">
        <v>589</v>
      </c>
      <c r="M18" s="197"/>
      <c r="N18" s="197"/>
    </row>
    <row r="19" spans="1:14" ht="18" customHeight="1">
      <c r="A19" s="116">
        <v>16</v>
      </c>
      <c r="B19" s="247" t="s">
        <v>1040</v>
      </c>
      <c r="C19" s="116">
        <v>12050048</v>
      </c>
      <c r="D19" s="193" t="s">
        <v>610</v>
      </c>
      <c r="E19" s="206" t="str">
        <f t="shared" si="0"/>
        <v>Hòa</v>
      </c>
      <c r="F19" s="194">
        <v>34463</v>
      </c>
      <c r="G19" s="195" t="s">
        <v>10</v>
      </c>
      <c r="H19" s="196">
        <v>8</v>
      </c>
      <c r="I19" s="196">
        <v>8</v>
      </c>
      <c r="J19" s="196">
        <v>8.6</v>
      </c>
      <c r="K19" s="117">
        <f t="shared" si="1"/>
        <v>8.225</v>
      </c>
      <c r="L19" s="197" t="s">
        <v>586</v>
      </c>
      <c r="M19" s="197"/>
      <c r="N19" s="197"/>
    </row>
    <row r="20" spans="1:14" ht="18" customHeight="1">
      <c r="A20" s="116">
        <v>17</v>
      </c>
      <c r="B20" s="247" t="s">
        <v>1041</v>
      </c>
      <c r="C20" s="116">
        <v>12050159</v>
      </c>
      <c r="D20" s="193" t="s">
        <v>611</v>
      </c>
      <c r="E20" s="206" t="str">
        <f t="shared" si="0"/>
        <v>Hoàng</v>
      </c>
      <c r="F20" s="194">
        <v>34521</v>
      </c>
      <c r="G20" s="195" t="s">
        <v>10</v>
      </c>
      <c r="H20" s="196">
        <v>9.7</v>
      </c>
      <c r="I20" s="196">
        <v>8.8</v>
      </c>
      <c r="J20" s="196">
        <v>5.9</v>
      </c>
      <c r="K20" s="117">
        <f t="shared" si="1"/>
        <v>8.05</v>
      </c>
      <c r="L20" s="197" t="s">
        <v>586</v>
      </c>
      <c r="M20" s="197"/>
      <c r="N20" s="197"/>
    </row>
    <row r="21" spans="1:14" ht="18" customHeight="1">
      <c r="A21" s="116">
        <v>18</v>
      </c>
      <c r="B21" s="247" t="s">
        <v>1042</v>
      </c>
      <c r="C21" s="116">
        <v>12050271</v>
      </c>
      <c r="D21" s="193" t="s">
        <v>612</v>
      </c>
      <c r="E21" s="206" t="str">
        <f t="shared" si="0"/>
        <v>Hoàng</v>
      </c>
      <c r="F21" s="194">
        <v>34612</v>
      </c>
      <c r="G21" s="195" t="s">
        <v>159</v>
      </c>
      <c r="H21" s="196">
        <v>9.2</v>
      </c>
      <c r="I21" s="196">
        <v>8.8</v>
      </c>
      <c r="J21" s="196">
        <v>8.8</v>
      </c>
      <c r="K21" s="117">
        <f t="shared" si="1"/>
        <v>8.950000000000001</v>
      </c>
      <c r="L21" s="197" t="s">
        <v>613</v>
      </c>
      <c r="M21" s="197"/>
      <c r="N21" s="197"/>
    </row>
    <row r="22" spans="1:14" ht="18" customHeight="1">
      <c r="A22" s="116">
        <v>19</v>
      </c>
      <c r="B22" s="247" t="s">
        <v>1043</v>
      </c>
      <c r="C22" s="116">
        <v>12050276</v>
      </c>
      <c r="D22" s="193" t="s">
        <v>614</v>
      </c>
      <c r="E22" s="206" t="str">
        <f t="shared" si="0"/>
        <v>Hùng</v>
      </c>
      <c r="F22" s="194">
        <v>34357</v>
      </c>
      <c r="G22" s="195" t="s">
        <v>212</v>
      </c>
      <c r="H22" s="196">
        <v>7.6</v>
      </c>
      <c r="I22" s="196">
        <v>7.9</v>
      </c>
      <c r="J22" s="196">
        <v>6.9</v>
      </c>
      <c r="K22" s="117">
        <f t="shared" si="1"/>
        <v>7.4125</v>
      </c>
      <c r="L22" s="197" t="s">
        <v>589</v>
      </c>
      <c r="M22" s="197"/>
      <c r="N22" s="197"/>
    </row>
    <row r="23" spans="1:14" ht="18" customHeight="1">
      <c r="A23" s="116">
        <v>20</v>
      </c>
      <c r="B23" s="247" t="s">
        <v>1044</v>
      </c>
      <c r="C23" s="116">
        <v>12050277</v>
      </c>
      <c r="D23" s="193" t="s">
        <v>616</v>
      </c>
      <c r="E23" s="206" t="str">
        <f t="shared" si="0"/>
        <v>Hương</v>
      </c>
      <c r="F23" s="194">
        <v>34297</v>
      </c>
      <c r="G23" s="195" t="s">
        <v>10</v>
      </c>
      <c r="H23" s="196">
        <v>7.7</v>
      </c>
      <c r="I23" s="196">
        <v>6.5</v>
      </c>
      <c r="J23" s="196">
        <v>8.2</v>
      </c>
      <c r="K23" s="117">
        <f t="shared" si="1"/>
        <v>7.5875</v>
      </c>
      <c r="L23" s="197" t="s">
        <v>589</v>
      </c>
      <c r="M23" s="197"/>
      <c r="N23" s="197"/>
    </row>
    <row r="24" spans="1:14" ht="18" customHeight="1">
      <c r="A24" s="116">
        <v>21</v>
      </c>
      <c r="B24" s="247" t="s">
        <v>1045</v>
      </c>
      <c r="C24" s="116">
        <v>12050281</v>
      </c>
      <c r="D24" s="193" t="s">
        <v>617</v>
      </c>
      <c r="E24" s="206" t="str">
        <f t="shared" si="0"/>
        <v>Hương</v>
      </c>
      <c r="F24" s="194">
        <v>34501</v>
      </c>
      <c r="G24" s="195" t="s">
        <v>70</v>
      </c>
      <c r="H24" s="196">
        <v>9.5</v>
      </c>
      <c r="I24" s="196">
        <v>8</v>
      </c>
      <c r="J24" s="196">
        <v>8.9</v>
      </c>
      <c r="K24" s="117">
        <f t="shared" si="1"/>
        <v>8.9</v>
      </c>
      <c r="L24" s="197" t="s">
        <v>586</v>
      </c>
      <c r="M24" s="197"/>
      <c r="N24" s="197"/>
    </row>
    <row r="25" spans="1:14" ht="18" customHeight="1">
      <c r="A25" s="116">
        <v>22</v>
      </c>
      <c r="B25" s="247" t="s">
        <v>1046</v>
      </c>
      <c r="C25" s="116">
        <v>12050056</v>
      </c>
      <c r="D25" s="193" t="s">
        <v>618</v>
      </c>
      <c r="E25" s="206" t="str">
        <f t="shared" si="0"/>
        <v>Hường</v>
      </c>
      <c r="F25" s="194">
        <v>34387</v>
      </c>
      <c r="G25" s="195" t="s">
        <v>6</v>
      </c>
      <c r="H25" s="196">
        <v>9.2</v>
      </c>
      <c r="I25" s="196">
        <v>7.7</v>
      </c>
      <c r="J25" s="196">
        <v>7.6</v>
      </c>
      <c r="K25" s="117">
        <f t="shared" si="1"/>
        <v>8.225</v>
      </c>
      <c r="L25" s="197" t="s">
        <v>586</v>
      </c>
      <c r="M25" s="197"/>
      <c r="N25" s="197"/>
    </row>
    <row r="26" spans="1:14" ht="18" customHeight="1">
      <c r="A26" s="116">
        <v>23</v>
      </c>
      <c r="B26" s="247" t="s">
        <v>1047</v>
      </c>
      <c r="C26" s="116">
        <v>12050051</v>
      </c>
      <c r="D26" s="193" t="s">
        <v>615</v>
      </c>
      <c r="E26" s="206" t="str">
        <f t="shared" si="0"/>
        <v>Huyền</v>
      </c>
      <c r="F26" s="194">
        <v>34654</v>
      </c>
      <c r="G26" s="195" t="s">
        <v>23</v>
      </c>
      <c r="H26" s="196">
        <v>8.8</v>
      </c>
      <c r="I26" s="196">
        <v>8.9</v>
      </c>
      <c r="J26" s="196">
        <v>8.6</v>
      </c>
      <c r="K26" s="117">
        <f t="shared" si="1"/>
        <v>8.75</v>
      </c>
      <c r="L26" s="197" t="s">
        <v>586</v>
      </c>
      <c r="M26" s="197"/>
      <c r="N26" s="197"/>
    </row>
    <row r="27" spans="1:14" ht="18" customHeight="1">
      <c r="A27" s="116">
        <v>24</v>
      </c>
      <c r="B27" s="247" t="s">
        <v>1048</v>
      </c>
      <c r="C27" s="116">
        <v>12050590</v>
      </c>
      <c r="D27" s="193" t="s">
        <v>619</v>
      </c>
      <c r="E27" s="206" t="str">
        <f t="shared" si="0"/>
        <v>Kiên</v>
      </c>
      <c r="F27" s="194" t="s">
        <v>620</v>
      </c>
      <c r="G27" s="197" t="s">
        <v>10</v>
      </c>
      <c r="H27" s="117">
        <v>5.9</v>
      </c>
      <c r="I27" s="117">
        <v>8.3</v>
      </c>
      <c r="J27" s="117">
        <v>6.2</v>
      </c>
      <c r="K27" s="117">
        <f t="shared" si="1"/>
        <v>6.612500000000001</v>
      </c>
      <c r="L27" s="197" t="s">
        <v>585</v>
      </c>
      <c r="M27" s="197"/>
      <c r="N27" s="197"/>
    </row>
    <row r="28" spans="1:14" ht="18" customHeight="1">
      <c r="A28" s="116">
        <v>25</v>
      </c>
      <c r="B28" s="247" t="s">
        <v>1049</v>
      </c>
      <c r="C28" s="116">
        <v>12050290</v>
      </c>
      <c r="D28" s="193" t="s">
        <v>621</v>
      </c>
      <c r="E28" s="206" t="str">
        <f t="shared" si="0"/>
        <v>Ly</v>
      </c>
      <c r="F28" s="194">
        <v>34370</v>
      </c>
      <c r="G28" s="195" t="s">
        <v>44</v>
      </c>
      <c r="H28" s="196">
        <v>7.6</v>
      </c>
      <c r="I28" s="196">
        <v>8.3</v>
      </c>
      <c r="J28" s="196">
        <v>7.7</v>
      </c>
      <c r="K28" s="117">
        <f t="shared" si="1"/>
        <v>7.8125</v>
      </c>
      <c r="L28" s="197" t="s">
        <v>589</v>
      </c>
      <c r="M28" s="197"/>
      <c r="N28" s="197"/>
    </row>
    <row r="29" spans="1:14" ht="18" customHeight="1">
      <c r="A29" s="116">
        <v>26</v>
      </c>
      <c r="B29" s="247" t="s">
        <v>1068</v>
      </c>
      <c r="C29" s="116">
        <v>12050202</v>
      </c>
      <c r="D29" s="193" t="s">
        <v>622</v>
      </c>
      <c r="E29" s="206" t="str">
        <f t="shared" si="0"/>
        <v>Nga</v>
      </c>
      <c r="F29" s="194">
        <v>34452</v>
      </c>
      <c r="G29" s="195" t="s">
        <v>163</v>
      </c>
      <c r="H29" s="196">
        <v>8</v>
      </c>
      <c r="I29" s="196">
        <v>8</v>
      </c>
      <c r="J29" s="196">
        <v>7.2</v>
      </c>
      <c r="K29" s="117">
        <f t="shared" si="1"/>
        <v>7.7</v>
      </c>
      <c r="L29" s="197" t="s">
        <v>589</v>
      </c>
      <c r="M29" s="197"/>
      <c r="N29" s="197"/>
    </row>
    <row r="30" spans="1:14" ht="18" customHeight="1">
      <c r="A30" s="116">
        <v>27</v>
      </c>
      <c r="B30" s="247" t="s">
        <v>1069</v>
      </c>
      <c r="C30" s="116">
        <v>12050077</v>
      </c>
      <c r="D30" s="193" t="s">
        <v>623</v>
      </c>
      <c r="E30" s="206" t="str">
        <f t="shared" si="0"/>
        <v>Ngoan</v>
      </c>
      <c r="F30" s="194">
        <v>34388</v>
      </c>
      <c r="G30" s="195" t="s">
        <v>55</v>
      </c>
      <c r="H30" s="196">
        <v>8.3</v>
      </c>
      <c r="I30" s="196">
        <v>7.4</v>
      </c>
      <c r="J30" s="196">
        <v>8.1</v>
      </c>
      <c r="K30" s="117">
        <f t="shared" si="1"/>
        <v>8</v>
      </c>
      <c r="L30" s="197" t="s">
        <v>586</v>
      </c>
      <c r="M30" s="197"/>
      <c r="N30" s="197"/>
    </row>
    <row r="31" spans="1:14" ht="18" customHeight="1">
      <c r="A31" s="116">
        <v>28</v>
      </c>
      <c r="B31" s="247" t="s">
        <v>1070</v>
      </c>
      <c r="C31" s="116">
        <v>12050476</v>
      </c>
      <c r="D31" s="193" t="s">
        <v>624</v>
      </c>
      <c r="E31" s="206" t="str">
        <f t="shared" si="0"/>
        <v>Ngọc</v>
      </c>
      <c r="F31" s="194">
        <v>34448</v>
      </c>
      <c r="G31" s="195" t="s">
        <v>212</v>
      </c>
      <c r="H31" s="196">
        <v>7.7</v>
      </c>
      <c r="I31" s="196">
        <v>6.7</v>
      </c>
      <c r="J31" s="196">
        <v>7.2</v>
      </c>
      <c r="K31" s="117">
        <f t="shared" si="1"/>
        <v>7.2625</v>
      </c>
      <c r="L31" s="197" t="s">
        <v>589</v>
      </c>
      <c r="M31" s="197"/>
      <c r="N31" s="197"/>
    </row>
    <row r="32" spans="1:14" ht="18" customHeight="1">
      <c r="A32" s="116">
        <v>29</v>
      </c>
      <c r="B32" s="247" t="s">
        <v>1071</v>
      </c>
      <c r="C32" s="116">
        <v>12050079</v>
      </c>
      <c r="D32" s="193" t="s">
        <v>625</v>
      </c>
      <c r="E32" s="206" t="str">
        <f t="shared" si="0"/>
        <v>Nguyên</v>
      </c>
      <c r="F32" s="194">
        <v>34356</v>
      </c>
      <c r="G32" s="195" t="s">
        <v>44</v>
      </c>
      <c r="H32" s="196">
        <v>7</v>
      </c>
      <c r="I32" s="196">
        <v>8.9</v>
      </c>
      <c r="J32" s="196">
        <v>6.8</v>
      </c>
      <c r="K32" s="117">
        <f t="shared" si="1"/>
        <v>7.3999999999999995</v>
      </c>
      <c r="L32" s="197" t="s">
        <v>589</v>
      </c>
      <c r="M32" s="197"/>
      <c r="N32" s="197"/>
    </row>
    <row r="33" spans="1:14" ht="18" customHeight="1">
      <c r="A33" s="116">
        <v>30</v>
      </c>
      <c r="B33" s="247" t="s">
        <v>1072</v>
      </c>
      <c r="C33" s="116">
        <v>12050080</v>
      </c>
      <c r="D33" s="193" t="s">
        <v>626</v>
      </c>
      <c r="E33" s="206" t="str">
        <f t="shared" si="0"/>
        <v>Nguyệt</v>
      </c>
      <c r="F33" s="194">
        <v>34622</v>
      </c>
      <c r="G33" s="195" t="s">
        <v>70</v>
      </c>
      <c r="H33" s="196">
        <v>7.7</v>
      </c>
      <c r="I33" s="196">
        <v>8.6</v>
      </c>
      <c r="J33" s="196">
        <v>6.2</v>
      </c>
      <c r="K33" s="117">
        <f t="shared" si="1"/>
        <v>7.3625</v>
      </c>
      <c r="L33" s="197" t="s">
        <v>589</v>
      </c>
      <c r="M33" s="197"/>
      <c r="N33" s="197"/>
    </row>
    <row r="34" spans="1:14" ht="18" customHeight="1">
      <c r="A34" s="116">
        <v>31</v>
      </c>
      <c r="B34" s="247" t="s">
        <v>1073</v>
      </c>
      <c r="C34" s="116">
        <v>12050082</v>
      </c>
      <c r="D34" s="193" t="s">
        <v>627</v>
      </c>
      <c r="E34" s="206" t="str">
        <f t="shared" si="0"/>
        <v>Nhung</v>
      </c>
      <c r="F34" s="194">
        <v>34624</v>
      </c>
      <c r="G34" s="195" t="s">
        <v>10</v>
      </c>
      <c r="H34" s="196">
        <v>7.1</v>
      </c>
      <c r="I34" s="196">
        <v>7.7</v>
      </c>
      <c r="J34" s="196">
        <v>7.3</v>
      </c>
      <c r="K34" s="117">
        <f t="shared" si="1"/>
        <v>7.324999999999999</v>
      </c>
      <c r="L34" s="197" t="s">
        <v>589</v>
      </c>
      <c r="M34" s="197"/>
      <c r="N34" s="197"/>
    </row>
    <row r="35" spans="1:14" ht="18" customHeight="1">
      <c r="A35" s="116">
        <v>32</v>
      </c>
      <c r="B35" s="247" t="s">
        <v>1074</v>
      </c>
      <c r="C35" s="116">
        <v>12050083</v>
      </c>
      <c r="D35" s="193" t="s">
        <v>628</v>
      </c>
      <c r="E35" s="206" t="str">
        <f t="shared" si="0"/>
        <v>Oanh</v>
      </c>
      <c r="F35" s="194">
        <v>34487</v>
      </c>
      <c r="G35" s="195" t="s">
        <v>37</v>
      </c>
      <c r="H35" s="196">
        <v>8.6</v>
      </c>
      <c r="I35" s="196">
        <v>8.3</v>
      </c>
      <c r="J35" s="198">
        <v>6.2</v>
      </c>
      <c r="K35" s="117">
        <f t="shared" si="1"/>
        <v>7.625</v>
      </c>
      <c r="L35" s="197" t="s">
        <v>589</v>
      </c>
      <c r="M35" s="197"/>
      <c r="N35" s="197"/>
    </row>
    <row r="36" spans="1:14" ht="18" customHeight="1">
      <c r="A36" s="116">
        <v>33</v>
      </c>
      <c r="B36" s="247" t="s">
        <v>1075</v>
      </c>
      <c r="C36" s="116">
        <v>12050094</v>
      </c>
      <c r="D36" s="193" t="s">
        <v>629</v>
      </c>
      <c r="E36" s="206" t="str">
        <f t="shared" si="0"/>
        <v>Thảo</v>
      </c>
      <c r="F36" s="194">
        <v>34383</v>
      </c>
      <c r="G36" s="195" t="s">
        <v>35</v>
      </c>
      <c r="H36" s="196">
        <v>7.4</v>
      </c>
      <c r="I36" s="196">
        <v>7.9</v>
      </c>
      <c r="J36" s="196">
        <v>7.9</v>
      </c>
      <c r="K36" s="117">
        <f t="shared" si="1"/>
        <v>7.7125</v>
      </c>
      <c r="L36" s="197" t="s">
        <v>589</v>
      </c>
      <c r="M36" s="197"/>
      <c r="N36" s="197"/>
    </row>
    <row r="37" spans="1:14" ht="18" customHeight="1">
      <c r="A37" s="116">
        <v>34</v>
      </c>
      <c r="B37" s="247" t="s">
        <v>1076</v>
      </c>
      <c r="C37" s="116">
        <v>12050098</v>
      </c>
      <c r="D37" s="193" t="s">
        <v>630</v>
      </c>
      <c r="E37" s="206" t="str">
        <f t="shared" si="0"/>
        <v>Thịnh</v>
      </c>
      <c r="F37" s="194">
        <v>34392</v>
      </c>
      <c r="G37" s="195" t="s">
        <v>10</v>
      </c>
      <c r="H37" s="196">
        <v>7.7</v>
      </c>
      <c r="I37" s="196">
        <v>8.3</v>
      </c>
      <c r="J37" s="196">
        <v>6.6</v>
      </c>
      <c r="K37" s="117">
        <f t="shared" si="1"/>
        <v>7.4375</v>
      </c>
      <c r="L37" s="197" t="s">
        <v>589</v>
      </c>
      <c r="M37" s="197"/>
      <c r="N37" s="197"/>
    </row>
    <row r="38" spans="1:14" ht="18" customHeight="1">
      <c r="A38" s="116">
        <v>35</v>
      </c>
      <c r="B38" s="247" t="s">
        <v>1077</v>
      </c>
      <c r="C38" s="116">
        <v>12050104</v>
      </c>
      <c r="D38" s="193" t="s">
        <v>631</v>
      </c>
      <c r="E38" s="206" t="str">
        <f t="shared" si="0"/>
        <v>Thư</v>
      </c>
      <c r="F38" s="194">
        <v>34585</v>
      </c>
      <c r="G38" s="195" t="s">
        <v>55</v>
      </c>
      <c r="H38" s="196">
        <v>7.4</v>
      </c>
      <c r="I38" s="196">
        <v>8</v>
      </c>
      <c r="J38" s="196">
        <v>7.5</v>
      </c>
      <c r="K38" s="117">
        <f t="shared" si="1"/>
        <v>7.5875</v>
      </c>
      <c r="L38" s="197" t="s">
        <v>589</v>
      </c>
      <c r="M38" s="197"/>
      <c r="N38" s="197"/>
    </row>
    <row r="39" spans="1:14" ht="18" customHeight="1">
      <c r="A39" s="116">
        <v>36</v>
      </c>
      <c r="B39" s="247" t="s">
        <v>1078</v>
      </c>
      <c r="C39" s="116">
        <v>12050106</v>
      </c>
      <c r="D39" s="193" t="s">
        <v>632</v>
      </c>
      <c r="E39" s="206" t="str">
        <f t="shared" si="0"/>
        <v>Thức</v>
      </c>
      <c r="F39" s="194">
        <v>34563</v>
      </c>
      <c r="G39" s="195" t="s">
        <v>37</v>
      </c>
      <c r="H39" s="196">
        <v>8.6</v>
      </c>
      <c r="I39" s="196">
        <v>8</v>
      </c>
      <c r="J39" s="196">
        <v>7.4</v>
      </c>
      <c r="K39" s="117">
        <f t="shared" si="1"/>
        <v>8</v>
      </c>
      <c r="L39" s="197" t="s">
        <v>586</v>
      </c>
      <c r="M39" s="197"/>
      <c r="N39" s="197"/>
    </row>
    <row r="40" spans="1:14" ht="18" customHeight="1">
      <c r="A40" s="116">
        <v>37</v>
      </c>
      <c r="B40" s="247" t="s">
        <v>1079</v>
      </c>
      <c r="C40" s="116">
        <v>12050108</v>
      </c>
      <c r="D40" s="193" t="s">
        <v>633</v>
      </c>
      <c r="E40" s="206" t="str">
        <f t="shared" si="0"/>
        <v>Trang</v>
      </c>
      <c r="F40" s="194">
        <v>34490</v>
      </c>
      <c r="G40" s="195" t="s">
        <v>6</v>
      </c>
      <c r="H40" s="196">
        <v>8.8</v>
      </c>
      <c r="I40" s="196">
        <v>7.4</v>
      </c>
      <c r="J40" s="196">
        <v>8.1</v>
      </c>
      <c r="K40" s="117">
        <f t="shared" si="1"/>
        <v>8.1875</v>
      </c>
      <c r="L40" s="197" t="s">
        <v>586</v>
      </c>
      <c r="M40" s="197"/>
      <c r="N40" s="197"/>
    </row>
    <row r="41" spans="1:14" ht="18" customHeight="1">
      <c r="A41" s="116">
        <v>38</v>
      </c>
      <c r="B41" s="247" t="s">
        <v>1080</v>
      </c>
      <c r="C41" s="116">
        <v>12050112</v>
      </c>
      <c r="D41" s="193" t="s">
        <v>634</v>
      </c>
      <c r="E41" s="206" t="str">
        <f t="shared" si="0"/>
        <v>Trang</v>
      </c>
      <c r="F41" s="194">
        <v>34494</v>
      </c>
      <c r="G41" s="195" t="s">
        <v>55</v>
      </c>
      <c r="H41" s="236">
        <v>0</v>
      </c>
      <c r="I41" s="236">
        <v>0</v>
      </c>
      <c r="J41" s="196">
        <v>7.5</v>
      </c>
      <c r="K41" s="117"/>
      <c r="L41" s="197"/>
      <c r="M41" s="197" t="s">
        <v>594</v>
      </c>
      <c r="N41" s="197"/>
    </row>
    <row r="42" spans="1:14" ht="18" customHeight="1">
      <c r="A42" s="116">
        <v>39</v>
      </c>
      <c r="B42" s="247" t="s">
        <v>1081</v>
      </c>
      <c r="C42" s="116">
        <v>12050324</v>
      </c>
      <c r="D42" s="193" t="s">
        <v>635</v>
      </c>
      <c r="E42" s="206" t="str">
        <f t="shared" si="0"/>
        <v>Trang</v>
      </c>
      <c r="F42" s="194">
        <v>34371</v>
      </c>
      <c r="G42" s="195" t="s">
        <v>10</v>
      </c>
      <c r="H42" s="196">
        <v>8.3</v>
      </c>
      <c r="I42" s="196">
        <v>7.4</v>
      </c>
      <c r="J42" s="196">
        <v>7.2</v>
      </c>
      <c r="K42" s="117">
        <f>SUM(H42*3+I42*2+J42*3)/8</f>
        <v>7.6625000000000005</v>
      </c>
      <c r="L42" s="197" t="s">
        <v>589</v>
      </c>
      <c r="M42" s="197"/>
      <c r="N42" s="197"/>
    </row>
    <row r="43" spans="1:14" ht="18" customHeight="1">
      <c r="A43" s="116">
        <v>40</v>
      </c>
      <c r="B43" s="247" t="s">
        <v>1082</v>
      </c>
      <c r="C43" s="116">
        <v>12050117</v>
      </c>
      <c r="D43" s="193" t="s">
        <v>274</v>
      </c>
      <c r="E43" s="206" t="str">
        <f t="shared" si="0"/>
        <v>Trang</v>
      </c>
      <c r="F43" s="194" t="s">
        <v>636</v>
      </c>
      <c r="G43" s="195" t="s">
        <v>37</v>
      </c>
      <c r="H43" s="196">
        <v>7.1</v>
      </c>
      <c r="I43" s="196">
        <v>7.4</v>
      </c>
      <c r="J43" s="117">
        <v>6.9</v>
      </c>
      <c r="K43" s="117">
        <f>SUM(H43*3+I43*2+J43*3)/8</f>
        <v>7.1</v>
      </c>
      <c r="L43" s="197" t="s">
        <v>589</v>
      </c>
      <c r="M43" s="197"/>
      <c r="N43" s="197"/>
    </row>
    <row r="44" spans="1:14" ht="18" customHeight="1">
      <c r="A44" s="116">
        <v>41</v>
      </c>
      <c r="B44" s="247" t="s">
        <v>1083</v>
      </c>
      <c r="C44" s="116">
        <v>12050335</v>
      </c>
      <c r="D44" s="193" t="s">
        <v>637</v>
      </c>
      <c r="E44" s="206" t="str">
        <f t="shared" si="0"/>
        <v>Vinh</v>
      </c>
      <c r="F44" s="194">
        <v>34460</v>
      </c>
      <c r="G44" s="195" t="s">
        <v>10</v>
      </c>
      <c r="H44" s="196">
        <v>7.4</v>
      </c>
      <c r="I44" s="196">
        <v>7.7</v>
      </c>
      <c r="J44" s="196">
        <v>7.5</v>
      </c>
      <c r="K44" s="117">
        <f>SUM(H44*3+I44*2+J44*3)/8</f>
        <v>7.5125</v>
      </c>
      <c r="L44" s="197" t="s">
        <v>589</v>
      </c>
      <c r="M44" s="197"/>
      <c r="N44" s="197"/>
    </row>
    <row r="45" spans="1:14" ht="18" customHeight="1">
      <c r="A45" s="249">
        <v>42</v>
      </c>
      <c r="B45" s="248" t="s">
        <v>1086</v>
      </c>
      <c r="C45" s="249">
        <v>12050136</v>
      </c>
      <c r="D45" s="250" t="s">
        <v>638</v>
      </c>
      <c r="E45" s="210" t="str">
        <f t="shared" si="0"/>
        <v>Yến</v>
      </c>
      <c r="F45" s="251">
        <v>34533</v>
      </c>
      <c r="G45" s="252" t="s">
        <v>212</v>
      </c>
      <c r="H45" s="253">
        <v>8.3</v>
      </c>
      <c r="I45" s="253">
        <v>8</v>
      </c>
      <c r="J45" s="253">
        <v>7.9</v>
      </c>
      <c r="K45" s="254">
        <f>SUM(H45*3+I45*2+J45*3)/8</f>
        <v>8.075000000000001</v>
      </c>
      <c r="L45" s="255" t="s">
        <v>586</v>
      </c>
      <c r="M45" s="255"/>
      <c r="N45" s="255"/>
    </row>
    <row r="47" spans="8:11" ht="18" customHeight="1">
      <c r="H47" s="221" t="s">
        <v>1051</v>
      </c>
      <c r="I47" s="221"/>
      <c r="J47" s="221"/>
      <c r="K47" s="221"/>
    </row>
    <row r="48" spans="8:13" ht="18" customHeight="1">
      <c r="H48" s="327" t="s">
        <v>1052</v>
      </c>
      <c r="I48" s="327"/>
      <c r="J48" s="327"/>
      <c r="K48" s="327"/>
      <c r="L48" s="327"/>
      <c r="M48" s="327"/>
    </row>
    <row r="49" spans="8:13" ht="18" customHeight="1">
      <c r="H49" s="327" t="s">
        <v>1053</v>
      </c>
      <c r="I49" s="327"/>
      <c r="J49" s="327"/>
      <c r="K49" s="327"/>
      <c r="L49" s="327"/>
      <c r="M49" s="327"/>
    </row>
    <row r="50" spans="8:11" ht="18" customHeight="1">
      <c r="H50" s="218"/>
      <c r="I50" s="218"/>
      <c r="J50" s="218"/>
      <c r="K50" s="218"/>
    </row>
    <row r="51" spans="8:11" ht="18" customHeight="1">
      <c r="H51" s="219"/>
      <c r="I51" s="220"/>
      <c r="J51" s="219"/>
      <c r="K51" s="219"/>
    </row>
    <row r="52" spans="8:11" ht="18" customHeight="1">
      <c r="H52" s="219"/>
      <c r="I52" s="220"/>
      <c r="J52" s="219"/>
      <c r="K52" s="219"/>
    </row>
    <row r="53" spans="8:11" ht="18" customHeight="1">
      <c r="H53" s="219"/>
      <c r="I53" s="220"/>
      <c r="J53" s="219"/>
      <c r="K53" s="219"/>
    </row>
    <row r="54" spans="8:13" ht="18" customHeight="1">
      <c r="H54" s="328" t="s">
        <v>1054</v>
      </c>
      <c r="I54" s="328"/>
      <c r="J54" s="328"/>
      <c r="K54" s="328"/>
      <c r="L54" s="328"/>
      <c r="M54" s="328"/>
    </row>
  </sheetData>
  <sheetProtection/>
  <mergeCells count="15">
    <mergeCell ref="L2:L3"/>
    <mergeCell ref="M2:M3"/>
    <mergeCell ref="N2:N3"/>
    <mergeCell ref="H48:M48"/>
    <mergeCell ref="H49:M49"/>
    <mergeCell ref="H54:M54"/>
    <mergeCell ref="K2:K3"/>
    <mergeCell ref="A1:I1"/>
    <mergeCell ref="A2:A3"/>
    <mergeCell ref="B2:B3"/>
    <mergeCell ref="D2:D3"/>
    <mergeCell ref="F2:F3"/>
    <mergeCell ref="C2:C3"/>
    <mergeCell ref="G2:G3"/>
    <mergeCell ref="H2:J2"/>
  </mergeCells>
  <printOptions/>
  <pageMargins left="0.93" right="0.16" top="0.41" bottom="0.6" header="0.2" footer="0.2"/>
  <pageSetup horizontalDpi="600" verticalDpi="600" orientation="landscape" paperSize="9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2016-03-14T02:42:03Z</cp:lastPrinted>
  <dcterms:created xsi:type="dcterms:W3CDTF">2016-01-26T07:25:05Z</dcterms:created>
  <dcterms:modified xsi:type="dcterms:W3CDTF">2016-03-16T07:59:46Z</dcterms:modified>
  <cp:category/>
  <cp:version/>
  <cp:contentType/>
  <cp:contentStatus/>
</cp:coreProperties>
</file>