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955" windowHeight="8445"/>
  </bookViews>
  <sheets>
    <sheet name="qtkd3" sheetId="12" r:id="rId1"/>
    <sheet name="qtkd2" sheetId="10" r:id="rId2"/>
    <sheet name="qtkd1" sheetId="9" r:id="rId3"/>
    <sheet name="Sheet2" sheetId="2" state="hidden" r:id="rId4"/>
    <sheet name="Sheet3" sheetId="3" state="hidden" r:id="rId5"/>
  </sheets>
  <calcPr calcId="144525"/>
</workbook>
</file>

<file path=xl/calcChain.xml><?xml version="1.0" encoding="utf-8"?>
<calcChain xmlns="http://schemas.openxmlformats.org/spreadsheetml/2006/main">
  <c r="K82" i="12" l="1"/>
  <c r="O115" i="12" l="1"/>
  <c r="N115" i="12"/>
  <c r="O114" i="12"/>
  <c r="N114" i="12"/>
  <c r="O113" i="12"/>
  <c r="N113" i="12"/>
  <c r="O112" i="12"/>
  <c r="N112" i="12"/>
  <c r="O111" i="12"/>
  <c r="N111" i="12"/>
  <c r="O110" i="12"/>
  <c r="N110" i="12"/>
  <c r="O109" i="12"/>
  <c r="N109" i="12"/>
  <c r="O108" i="12"/>
  <c r="N108" i="12"/>
  <c r="O107" i="12"/>
  <c r="N107" i="12"/>
  <c r="O106" i="12"/>
  <c r="N106" i="12"/>
  <c r="O105" i="12"/>
  <c r="N105" i="12"/>
  <c r="O104" i="12"/>
  <c r="N104" i="12"/>
  <c r="O103" i="12"/>
  <c r="N103" i="12"/>
  <c r="O102" i="12"/>
  <c r="N102" i="12"/>
  <c r="O101" i="12"/>
  <c r="N101" i="12"/>
  <c r="O100" i="12"/>
  <c r="N100" i="12"/>
  <c r="O99" i="12"/>
  <c r="N99" i="12"/>
  <c r="O98" i="12"/>
  <c r="N98" i="12"/>
  <c r="O97" i="12"/>
  <c r="N97" i="12"/>
  <c r="O96" i="12"/>
  <c r="N96" i="12"/>
  <c r="O95" i="12"/>
  <c r="N95" i="12"/>
  <c r="O94" i="12"/>
  <c r="N94" i="12"/>
  <c r="O93" i="12"/>
  <c r="N93" i="12"/>
  <c r="O92" i="12"/>
  <c r="N92" i="12"/>
  <c r="O91" i="12"/>
  <c r="N91" i="12"/>
  <c r="O90" i="12"/>
  <c r="N90" i="12"/>
  <c r="O89" i="12"/>
  <c r="N89" i="12"/>
  <c r="O88" i="12"/>
  <c r="N88" i="12"/>
  <c r="O87" i="12"/>
  <c r="N87" i="12"/>
  <c r="O86" i="12"/>
  <c r="N86" i="12"/>
  <c r="O58" i="12"/>
  <c r="N58" i="12"/>
  <c r="O57" i="12"/>
  <c r="N57" i="12"/>
  <c r="O56" i="12"/>
  <c r="N56" i="12"/>
  <c r="O55" i="12"/>
  <c r="N55" i="12"/>
  <c r="O54" i="12"/>
  <c r="N54" i="12"/>
  <c r="O53" i="12"/>
  <c r="N53" i="12"/>
  <c r="O52" i="12"/>
  <c r="N52" i="12"/>
  <c r="O51" i="12"/>
  <c r="N51" i="12"/>
  <c r="O50" i="12"/>
  <c r="N50" i="12"/>
  <c r="O49" i="12"/>
  <c r="N49" i="12"/>
  <c r="O48" i="12"/>
  <c r="N48" i="12"/>
  <c r="O47" i="12"/>
  <c r="N47" i="12"/>
  <c r="O46" i="12"/>
  <c r="N46" i="12"/>
  <c r="O45" i="12"/>
  <c r="N45" i="12"/>
  <c r="O43" i="12"/>
  <c r="N43" i="12"/>
  <c r="O42" i="12"/>
  <c r="N42" i="12"/>
  <c r="O41" i="12"/>
  <c r="N41" i="12"/>
  <c r="O40" i="12"/>
  <c r="N40" i="12"/>
  <c r="O39" i="12"/>
  <c r="N39" i="12"/>
  <c r="O38" i="12"/>
  <c r="N38" i="12"/>
  <c r="O37" i="12"/>
  <c r="N37" i="12"/>
  <c r="O36" i="12"/>
  <c r="N36" i="12"/>
  <c r="O35" i="12"/>
  <c r="N35" i="12"/>
  <c r="O34" i="12"/>
  <c r="N34" i="12"/>
  <c r="O33" i="12"/>
  <c r="N33" i="12"/>
  <c r="O32" i="12"/>
  <c r="N32" i="12"/>
  <c r="O31" i="12"/>
  <c r="N31" i="12"/>
  <c r="O30" i="12"/>
  <c r="N30" i="12"/>
  <c r="O29" i="12"/>
  <c r="N29" i="12"/>
  <c r="K27" i="12"/>
  <c r="F24" i="12"/>
  <c r="K70" i="10" s="1"/>
  <c r="O91" i="10"/>
  <c r="N91" i="10"/>
  <c r="O90" i="10"/>
  <c r="N90" i="10"/>
  <c r="O89" i="10"/>
  <c r="N89" i="10"/>
  <c r="O88" i="10"/>
  <c r="N88" i="10"/>
  <c r="O87" i="10"/>
  <c r="N87" i="10"/>
  <c r="O86" i="10"/>
  <c r="N86" i="10"/>
  <c r="O85" i="10"/>
  <c r="N85" i="10"/>
  <c r="O84" i="10"/>
  <c r="N84" i="10"/>
  <c r="O57" i="10"/>
  <c r="N57" i="10"/>
  <c r="O56" i="10"/>
  <c r="N56" i="10"/>
  <c r="O55" i="10"/>
  <c r="N55" i="10"/>
  <c r="O54" i="10"/>
  <c r="N54" i="10"/>
  <c r="O53" i="10"/>
  <c r="N53" i="10"/>
  <c r="O52" i="10"/>
  <c r="N52" i="10"/>
  <c r="O51" i="10"/>
  <c r="N51" i="10"/>
  <c r="O50" i="10"/>
  <c r="N50" i="10"/>
  <c r="O49" i="10"/>
  <c r="N49" i="10"/>
  <c r="O48" i="10"/>
  <c r="N48" i="10"/>
  <c r="O47" i="10"/>
  <c r="N47" i="10"/>
  <c r="O46" i="10"/>
  <c r="N46" i="10"/>
  <c r="O45" i="10"/>
  <c r="N45" i="10"/>
  <c r="O44" i="10"/>
  <c r="N44" i="10"/>
  <c r="O43" i="10"/>
  <c r="N43" i="10"/>
  <c r="O42" i="10"/>
  <c r="N42" i="10"/>
  <c r="O41" i="10"/>
  <c r="N41" i="10"/>
  <c r="O40" i="10"/>
  <c r="N40" i="10"/>
  <c r="O39" i="10"/>
  <c r="N39" i="10"/>
  <c r="O38" i="10"/>
  <c r="N38" i="10"/>
  <c r="O37" i="10"/>
  <c r="N37" i="10"/>
  <c r="O36" i="10"/>
  <c r="N36" i="10"/>
  <c r="O35" i="10"/>
  <c r="N35" i="10"/>
  <c r="O34" i="10"/>
  <c r="N34" i="10"/>
  <c r="O33" i="10"/>
  <c r="N33" i="10"/>
  <c r="O32" i="10"/>
  <c r="N32" i="10"/>
  <c r="O31" i="10"/>
  <c r="N31" i="10"/>
  <c r="O30" i="10"/>
  <c r="N30" i="10"/>
  <c r="O29" i="10"/>
  <c r="N29" i="10"/>
  <c r="K27" i="10"/>
  <c r="F24" i="10"/>
  <c r="K83" i="10" s="1"/>
  <c r="O114" i="9"/>
  <c r="N114" i="9"/>
  <c r="O113" i="9"/>
  <c r="N113" i="9"/>
  <c r="O112" i="9"/>
  <c r="N112" i="9"/>
  <c r="O111" i="9"/>
  <c r="N111" i="9"/>
  <c r="O110" i="9"/>
  <c r="N110" i="9"/>
  <c r="O109" i="9"/>
  <c r="N109" i="9"/>
  <c r="O108" i="9"/>
  <c r="N108" i="9"/>
  <c r="O107" i="9"/>
  <c r="N107" i="9"/>
  <c r="O106" i="9"/>
  <c r="N106" i="9"/>
  <c r="O105" i="9"/>
  <c r="N105" i="9"/>
  <c r="O104" i="9"/>
  <c r="N104" i="9"/>
  <c r="O103" i="9"/>
  <c r="N103" i="9"/>
  <c r="O102" i="9"/>
  <c r="N102" i="9"/>
  <c r="O101" i="9"/>
  <c r="N101" i="9"/>
  <c r="O100" i="9"/>
  <c r="N100" i="9"/>
  <c r="O99" i="9"/>
  <c r="N99" i="9"/>
  <c r="O98" i="9"/>
  <c r="N98" i="9"/>
  <c r="O97" i="9"/>
  <c r="N97" i="9"/>
  <c r="O96" i="9"/>
  <c r="N96" i="9"/>
  <c r="O95" i="9"/>
  <c r="N95" i="9"/>
  <c r="O94" i="9"/>
  <c r="N94" i="9"/>
  <c r="O93" i="9"/>
  <c r="N93" i="9"/>
  <c r="O92" i="9"/>
  <c r="N92" i="9"/>
  <c r="O91" i="9"/>
  <c r="N91" i="9"/>
  <c r="O90" i="9"/>
  <c r="N90" i="9"/>
  <c r="O89" i="9"/>
  <c r="N89" i="9"/>
  <c r="O88" i="9"/>
  <c r="N88" i="9"/>
  <c r="O87" i="9"/>
  <c r="N87" i="9"/>
  <c r="O86" i="9"/>
  <c r="N86" i="9"/>
  <c r="O85" i="9"/>
  <c r="N85" i="9"/>
  <c r="O57" i="9"/>
  <c r="N57" i="9"/>
  <c r="O56" i="9"/>
  <c r="N56" i="9"/>
  <c r="O55" i="9"/>
  <c r="N55" i="9"/>
  <c r="O54" i="9"/>
  <c r="N54" i="9"/>
  <c r="O53" i="9"/>
  <c r="N53" i="9"/>
  <c r="O52" i="9"/>
  <c r="N52" i="9"/>
  <c r="O51" i="9"/>
  <c r="N51" i="9"/>
  <c r="O50" i="9"/>
  <c r="N50" i="9"/>
  <c r="O49" i="9"/>
  <c r="N49" i="9"/>
  <c r="O48" i="9"/>
  <c r="N48" i="9"/>
  <c r="O47" i="9"/>
  <c r="N47" i="9"/>
  <c r="O46" i="9"/>
  <c r="N46" i="9"/>
  <c r="O45" i="9"/>
  <c r="N45" i="9"/>
  <c r="O44" i="9"/>
  <c r="N44" i="9"/>
  <c r="O43" i="9"/>
  <c r="N43" i="9"/>
  <c r="O42" i="9"/>
  <c r="N42" i="9"/>
  <c r="O41" i="9"/>
  <c r="N41" i="9"/>
  <c r="O40" i="9"/>
  <c r="N40" i="9"/>
  <c r="O39" i="9"/>
  <c r="N39" i="9"/>
  <c r="O38" i="9"/>
  <c r="N38" i="9"/>
  <c r="O37" i="9"/>
  <c r="N37" i="9"/>
  <c r="O36" i="9"/>
  <c r="N36" i="9"/>
  <c r="O35" i="9"/>
  <c r="N35" i="9"/>
  <c r="O34" i="9"/>
  <c r="N34" i="9"/>
  <c r="O33" i="9"/>
  <c r="N33" i="9"/>
  <c r="O32" i="9"/>
  <c r="N32" i="9"/>
  <c r="O31" i="9"/>
  <c r="N31" i="9"/>
  <c r="O30" i="9"/>
  <c r="N30" i="9"/>
  <c r="O29" i="9"/>
  <c r="N29" i="9"/>
  <c r="K27" i="9"/>
  <c r="F24" i="9"/>
  <c r="K84" i="9" s="1"/>
  <c r="K29" i="9" l="1"/>
  <c r="M29" i="9" s="1"/>
  <c r="K31" i="9"/>
  <c r="M31" i="9" s="1"/>
  <c r="K33" i="9"/>
  <c r="M33" i="9" s="1"/>
  <c r="K35" i="9"/>
  <c r="M35" i="9" s="1"/>
  <c r="K37" i="9"/>
  <c r="M37" i="9" s="1"/>
  <c r="K39" i="9"/>
  <c r="M39" i="9" s="1"/>
  <c r="G24" i="9"/>
  <c r="L28" i="9" s="1"/>
  <c r="K28" i="9"/>
  <c r="K30" i="9"/>
  <c r="M30" i="9" s="1"/>
  <c r="K32" i="9"/>
  <c r="M32" i="9" s="1"/>
  <c r="K34" i="9"/>
  <c r="M34" i="9" s="1"/>
  <c r="K36" i="9"/>
  <c r="M36" i="9" s="1"/>
  <c r="K38" i="9"/>
  <c r="M38" i="9" s="1"/>
  <c r="K40" i="9"/>
  <c r="M40" i="9" s="1"/>
  <c r="K34" i="12"/>
  <c r="M34" i="12" s="1"/>
  <c r="G24" i="12"/>
  <c r="L28" i="12" s="1"/>
  <c r="K28" i="12"/>
  <c r="K30" i="12"/>
  <c r="M30" i="12" s="1"/>
  <c r="K32" i="12"/>
  <c r="M32" i="12" s="1"/>
  <c r="K85" i="12"/>
  <c r="K44" i="12"/>
  <c r="K29" i="12"/>
  <c r="M29" i="12" s="1"/>
  <c r="K31" i="12"/>
  <c r="M31" i="12" s="1"/>
  <c r="K33" i="12"/>
  <c r="M33" i="12" s="1"/>
  <c r="K35" i="12"/>
  <c r="M35" i="12" s="1"/>
  <c r="K36" i="12"/>
  <c r="M36" i="12" s="1"/>
  <c r="K37" i="12"/>
  <c r="M37" i="12" s="1"/>
  <c r="K38" i="12"/>
  <c r="M38" i="12" s="1"/>
  <c r="K39" i="12"/>
  <c r="M39" i="12" s="1"/>
  <c r="K40" i="12"/>
  <c r="M40" i="12" s="1"/>
  <c r="K41" i="12"/>
  <c r="M41" i="12" s="1"/>
  <c r="K42" i="12"/>
  <c r="M42" i="12" s="1"/>
  <c r="K43" i="12"/>
  <c r="M43" i="12" s="1"/>
  <c r="K45" i="12"/>
  <c r="M45" i="12" s="1"/>
  <c r="K46" i="12"/>
  <c r="M46" i="12" s="1"/>
  <c r="K47" i="12"/>
  <c r="M47" i="12" s="1"/>
  <c r="K48" i="12"/>
  <c r="M48" i="12" s="1"/>
  <c r="K49" i="12"/>
  <c r="M49" i="12" s="1"/>
  <c r="K50" i="12"/>
  <c r="M50" i="12" s="1"/>
  <c r="K51" i="12"/>
  <c r="M51" i="12" s="1"/>
  <c r="K52" i="12"/>
  <c r="M52" i="12" s="1"/>
  <c r="K53" i="12"/>
  <c r="M53" i="12" s="1"/>
  <c r="K54" i="12"/>
  <c r="M54" i="12" s="1"/>
  <c r="K55" i="12"/>
  <c r="M55" i="12" s="1"/>
  <c r="K56" i="12"/>
  <c r="M56" i="12" s="1"/>
  <c r="K57" i="12"/>
  <c r="M57" i="12" s="1"/>
  <c r="K58" i="12"/>
  <c r="M58" i="12" s="1"/>
  <c r="K59" i="12"/>
  <c r="K61" i="12"/>
  <c r="K63" i="12"/>
  <c r="K65" i="12"/>
  <c r="K67" i="12"/>
  <c r="K69" i="12"/>
  <c r="K71" i="12"/>
  <c r="K73" i="12"/>
  <c r="K75" i="12"/>
  <c r="K77" i="12"/>
  <c r="K79" i="12"/>
  <c r="K81" i="12"/>
  <c r="K84" i="12"/>
  <c r="K86" i="12"/>
  <c r="M86" i="12" s="1"/>
  <c r="K87" i="12"/>
  <c r="M87" i="12" s="1"/>
  <c r="K88" i="12"/>
  <c r="M88" i="12" s="1"/>
  <c r="K89" i="12"/>
  <c r="M89" i="12" s="1"/>
  <c r="K90" i="12"/>
  <c r="M90" i="12" s="1"/>
  <c r="K91" i="12"/>
  <c r="M91" i="12" s="1"/>
  <c r="K92" i="12"/>
  <c r="M92" i="12" s="1"/>
  <c r="K93" i="12"/>
  <c r="M93" i="12" s="1"/>
  <c r="K94" i="12"/>
  <c r="M94" i="12" s="1"/>
  <c r="K95" i="12"/>
  <c r="M95" i="12" s="1"/>
  <c r="K96" i="12"/>
  <c r="M96" i="12" s="1"/>
  <c r="K97" i="12"/>
  <c r="M97" i="12" s="1"/>
  <c r="K98" i="12"/>
  <c r="M98" i="12" s="1"/>
  <c r="K99" i="12"/>
  <c r="M99" i="12" s="1"/>
  <c r="K100" i="12"/>
  <c r="M100" i="12" s="1"/>
  <c r="K101" i="12"/>
  <c r="M101" i="12" s="1"/>
  <c r="K102" i="12"/>
  <c r="M102" i="12" s="1"/>
  <c r="K103" i="12"/>
  <c r="M103" i="12" s="1"/>
  <c r="K104" i="12"/>
  <c r="M104" i="12" s="1"/>
  <c r="K105" i="12"/>
  <c r="M105" i="12" s="1"/>
  <c r="K106" i="12"/>
  <c r="M106" i="12" s="1"/>
  <c r="K107" i="12"/>
  <c r="M107" i="12" s="1"/>
  <c r="K108" i="12"/>
  <c r="M108" i="12" s="1"/>
  <c r="K109" i="12"/>
  <c r="M109" i="12" s="1"/>
  <c r="K110" i="12"/>
  <c r="M110" i="12" s="1"/>
  <c r="K111" i="12"/>
  <c r="M111" i="12" s="1"/>
  <c r="K60" i="12"/>
  <c r="K62" i="12"/>
  <c r="K64" i="12"/>
  <c r="K66" i="12"/>
  <c r="K68" i="12"/>
  <c r="K70" i="12"/>
  <c r="K72" i="12"/>
  <c r="K76" i="12"/>
  <c r="K78" i="12"/>
  <c r="K80" i="12"/>
  <c r="K83" i="12"/>
  <c r="G24" i="10"/>
  <c r="L28" i="10" s="1"/>
  <c r="K29" i="10"/>
  <c r="M29" i="10" s="1"/>
  <c r="K31" i="10"/>
  <c r="M31" i="10" s="1"/>
  <c r="K33" i="10"/>
  <c r="M33" i="10" s="1"/>
  <c r="K35" i="10"/>
  <c r="M35" i="10" s="1"/>
  <c r="K37" i="10"/>
  <c r="M37" i="10" s="1"/>
  <c r="K39" i="10"/>
  <c r="M39" i="10" s="1"/>
  <c r="K41" i="10"/>
  <c r="M41" i="10" s="1"/>
  <c r="K28" i="10"/>
  <c r="K30" i="10"/>
  <c r="M30" i="10" s="1"/>
  <c r="K32" i="10"/>
  <c r="M32" i="10" s="1"/>
  <c r="K34" i="10"/>
  <c r="M34" i="10" s="1"/>
  <c r="K36" i="10"/>
  <c r="M36" i="10" s="1"/>
  <c r="K38" i="10"/>
  <c r="M38" i="10" s="1"/>
  <c r="K40" i="10"/>
  <c r="M40" i="10" s="1"/>
  <c r="K42" i="10"/>
  <c r="M42" i="10" s="1"/>
  <c r="K43" i="10"/>
  <c r="M43" i="10" s="1"/>
  <c r="K44" i="10"/>
  <c r="M44" i="10" s="1"/>
  <c r="K45" i="10"/>
  <c r="M45" i="10" s="1"/>
  <c r="K46" i="10"/>
  <c r="M46" i="10" s="1"/>
  <c r="K47" i="10"/>
  <c r="M47" i="10" s="1"/>
  <c r="K48" i="10"/>
  <c r="M48" i="10" s="1"/>
  <c r="K49" i="10"/>
  <c r="M49" i="10" s="1"/>
  <c r="K50" i="10"/>
  <c r="M50" i="10" s="1"/>
  <c r="K51" i="10"/>
  <c r="M51" i="10" s="1"/>
  <c r="K52" i="10"/>
  <c r="M52" i="10" s="1"/>
  <c r="K53" i="10"/>
  <c r="M53" i="10" s="1"/>
  <c r="K54" i="10"/>
  <c r="M54" i="10" s="1"/>
  <c r="K55" i="10"/>
  <c r="M55" i="10" s="1"/>
  <c r="K56" i="10"/>
  <c r="M56" i="10" s="1"/>
  <c r="K57" i="10"/>
  <c r="M57" i="10" s="1"/>
  <c r="K58" i="10"/>
  <c r="K60" i="10"/>
  <c r="K62" i="10"/>
  <c r="K64" i="10"/>
  <c r="K66" i="10"/>
  <c r="K68" i="10"/>
  <c r="K72" i="10"/>
  <c r="K74" i="10"/>
  <c r="K76" i="10"/>
  <c r="K78" i="10"/>
  <c r="K80" i="10"/>
  <c r="K82" i="10"/>
  <c r="K84" i="10"/>
  <c r="M84" i="10" s="1"/>
  <c r="K85" i="10"/>
  <c r="M85" i="10" s="1"/>
  <c r="K86" i="10"/>
  <c r="M86" i="10" s="1"/>
  <c r="K87" i="10"/>
  <c r="M87" i="10" s="1"/>
  <c r="K59" i="10"/>
  <c r="K61" i="10"/>
  <c r="K63" i="10"/>
  <c r="K65" i="10"/>
  <c r="K67" i="10"/>
  <c r="K69" i="10"/>
  <c r="K71" i="10"/>
  <c r="K73" i="10"/>
  <c r="K75" i="10"/>
  <c r="K77" i="10"/>
  <c r="K79" i="10"/>
  <c r="K81" i="10"/>
  <c r="K41" i="9"/>
  <c r="M41" i="9" s="1"/>
  <c r="K42" i="9"/>
  <c r="M42" i="9" s="1"/>
  <c r="K43" i="9"/>
  <c r="M43" i="9" s="1"/>
  <c r="K44" i="9"/>
  <c r="M44" i="9" s="1"/>
  <c r="K45" i="9"/>
  <c r="M45" i="9" s="1"/>
  <c r="K46" i="9"/>
  <c r="M46" i="9" s="1"/>
  <c r="K47" i="9"/>
  <c r="M47" i="9" s="1"/>
  <c r="K48" i="9"/>
  <c r="M48" i="9" s="1"/>
  <c r="K49" i="9"/>
  <c r="M49" i="9" s="1"/>
  <c r="K50" i="9"/>
  <c r="M50" i="9" s="1"/>
  <c r="K51" i="9"/>
  <c r="M51" i="9" s="1"/>
  <c r="K52" i="9"/>
  <c r="M52" i="9" s="1"/>
  <c r="K53" i="9"/>
  <c r="M53" i="9" s="1"/>
  <c r="K54" i="9"/>
  <c r="M54" i="9" s="1"/>
  <c r="K55" i="9"/>
  <c r="M55" i="9" s="1"/>
  <c r="K56" i="9"/>
  <c r="M56" i="9" s="1"/>
  <c r="K57" i="9"/>
  <c r="M57" i="9" s="1"/>
  <c r="K58" i="9"/>
  <c r="K60" i="9"/>
  <c r="K62" i="9"/>
  <c r="K64" i="9"/>
  <c r="K66" i="9"/>
  <c r="K68" i="9"/>
  <c r="K71" i="9"/>
  <c r="K73" i="9"/>
  <c r="K75" i="9"/>
  <c r="K77" i="9"/>
  <c r="K79" i="9"/>
  <c r="K81" i="9"/>
  <c r="K83" i="9"/>
  <c r="K85" i="9"/>
  <c r="M85" i="9" s="1"/>
  <c r="K86" i="9"/>
  <c r="M86" i="9" s="1"/>
  <c r="K87" i="9"/>
  <c r="M87" i="9" s="1"/>
  <c r="K88" i="9"/>
  <c r="M88" i="9" s="1"/>
  <c r="K89" i="9"/>
  <c r="M89" i="9" s="1"/>
  <c r="K90" i="9"/>
  <c r="M90" i="9" s="1"/>
  <c r="K91" i="9"/>
  <c r="M91" i="9" s="1"/>
  <c r="K92" i="9"/>
  <c r="M92" i="9" s="1"/>
  <c r="K93" i="9"/>
  <c r="M93" i="9" s="1"/>
  <c r="K94" i="9"/>
  <c r="M94" i="9" s="1"/>
  <c r="K95" i="9"/>
  <c r="M95" i="9" s="1"/>
  <c r="K96" i="9"/>
  <c r="M96" i="9" s="1"/>
  <c r="K97" i="9"/>
  <c r="M97" i="9" s="1"/>
  <c r="K98" i="9"/>
  <c r="M98" i="9" s="1"/>
  <c r="K99" i="9"/>
  <c r="M99" i="9" s="1"/>
  <c r="K100" i="9"/>
  <c r="M100" i="9" s="1"/>
  <c r="K101" i="9"/>
  <c r="M101" i="9" s="1"/>
  <c r="K102" i="9"/>
  <c r="M102" i="9" s="1"/>
  <c r="K103" i="9"/>
  <c r="M103" i="9" s="1"/>
  <c r="K104" i="9"/>
  <c r="M104" i="9" s="1"/>
  <c r="K105" i="9"/>
  <c r="M105" i="9" s="1"/>
  <c r="K106" i="9"/>
  <c r="M106" i="9" s="1"/>
  <c r="K107" i="9"/>
  <c r="M107" i="9" s="1"/>
  <c r="K108" i="9"/>
  <c r="M108" i="9" s="1"/>
  <c r="K109" i="9"/>
  <c r="M109" i="9" s="1"/>
  <c r="K110" i="9"/>
  <c r="M110" i="9" s="1"/>
  <c r="K59" i="9"/>
  <c r="K61" i="9"/>
  <c r="K63" i="9"/>
  <c r="K65" i="9"/>
  <c r="K67" i="9"/>
  <c r="K70" i="9"/>
  <c r="K72" i="9"/>
  <c r="K74" i="9"/>
  <c r="K76" i="9"/>
  <c r="K78" i="9"/>
  <c r="K80" i="9"/>
  <c r="K82" i="9"/>
</calcChain>
</file>

<file path=xl/sharedStrings.xml><?xml version="1.0" encoding="utf-8"?>
<sst xmlns="http://schemas.openxmlformats.org/spreadsheetml/2006/main" count="477" uniqueCount="381">
  <si>
    <t>ĐẠI HỌC QUỐC GIA HÀ NỘI</t>
  </si>
  <si>
    <t>TRƯỜNG ĐẠI HỌC KINH TẾ</t>
  </si>
  <si>
    <t>DANH SÁCH ĐIỂM THÀNH PHẦN</t>
  </si>
  <si>
    <t xml:space="preserve">Môn học: 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</si>
  <si>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</si>
  <si>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</si>
  <si>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</si>
  <si>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</si>
  <si>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</si>
  <si>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</si>
  <si>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</si>
  <si>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</si>
  <si>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</si>
  <si>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</si>
  <si>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</si>
  <si>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</si>
  <si>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</si>
  <si>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</si>
  <si>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</si>
  <si>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</si>
  <si>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</si>
  <si>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</si>
  <si>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</si>
  <si>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</si>
  <si>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</si>
  <si>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</si>
  <si>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</si>
  <si>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</si>
  <si>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</si>
  <si>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</si>
  <si>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</si>
  <si>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</si>
  <si>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>Hà Nội, ngày ….. tháng …….  năm 2015</t>
  </si>
  <si>
    <t>Giáo viên</t>
  </si>
  <si>
    <t>(Ký và ghi rõ họ tên chức danh)</t>
  </si>
  <si>
    <t>26/03/1981</t>
  </si>
  <si>
    <t>17/05/1993</t>
  </si>
  <si>
    <t>Nguyễn Thùy Linh</t>
  </si>
  <si>
    <t>30/09/1982</t>
  </si>
  <si>
    <t>04/11/1991</t>
  </si>
  <si>
    <t>Nguyễn Thùy Dương</t>
  </si>
  <si>
    <t>07/10/1990</t>
  </si>
  <si>
    <t>Phạm Thị Thu Thảo</t>
  </si>
  <si>
    <t>Nguyễn Hải Hà</t>
  </si>
  <si>
    <t>Nguyễn Thị Thu Hà</t>
  </si>
  <si>
    <t>Nguyễn Thị Thanh Nga</t>
  </si>
  <si>
    <t>28/11/1991</t>
  </si>
  <si>
    <t>Nguyễn Hồng Nhung</t>
  </si>
  <si>
    <t>Nguyễn Thị Yến</t>
  </si>
  <si>
    <t>17/06/1992</t>
  </si>
  <si>
    <t>: QH-2015-E.CH(QTKD1)</t>
  </si>
  <si>
    <t>Nguyễn Hoàng Anh</t>
  </si>
  <si>
    <t>Ngô Thị Anh</t>
  </si>
  <si>
    <t>Nguyễn Thị Ánh</t>
  </si>
  <si>
    <t>Nguyễn Thị Bích</t>
  </si>
  <si>
    <t>Dương Thị Quỳnh Châu</t>
  </si>
  <si>
    <t>Nguyễn Thùy Dung</t>
  </si>
  <si>
    <t>Hoàng Thị Thùy Dung</t>
  </si>
  <si>
    <t>Cao Sỹ Dũng</t>
  </si>
  <si>
    <t>Nguyễn Anh Duy</t>
  </si>
  <si>
    <t>Đỗ Đăng Duy</t>
  </si>
  <si>
    <t>Vũ Tiến Đạt</t>
  </si>
  <si>
    <t>Phan Thị Phương Giang</t>
  </si>
  <si>
    <t>Nguyễn Lê Hà</t>
  </si>
  <si>
    <t>Lê Thị Hà</t>
  </si>
  <si>
    <t>Lê Thanh Hải</t>
  </si>
  <si>
    <t>Hoàng Huy Hùng</t>
  </si>
  <si>
    <t>Nguyễn Tuấn Hưng</t>
  </si>
  <si>
    <t>Nguyễn Thị Hương Lan</t>
  </si>
  <si>
    <t>Nguyễn Mạnh Linh</t>
  </si>
  <si>
    <t>Kim Thị Thanh Loan</t>
  </si>
  <si>
    <t>Phạm Thành Luân</t>
  </si>
  <si>
    <t>Trịnh Phương Ly</t>
  </si>
  <si>
    <t>Đỗ Thị Lý</t>
  </si>
  <si>
    <t>Lê Đức Mạnh</t>
  </si>
  <si>
    <t>Hoàng Văn Minh</t>
  </si>
  <si>
    <t>Nguyễn Thế Nam</t>
  </si>
  <si>
    <t>Hoàng Thị Thúy Ngọc</t>
  </si>
  <si>
    <t>Nguyễn Phương Nhung</t>
  </si>
  <si>
    <t>Bùi Kim Oanh</t>
  </si>
  <si>
    <t>Đỗ Thu Phúc</t>
  </si>
  <si>
    <t>Nguyễn Huy Phương</t>
  </si>
  <si>
    <t>Hoàng Trần Nhật Quang</t>
  </si>
  <si>
    <t>Hoàng Việt Quang</t>
  </si>
  <si>
    <t>Trần Thị Thúy Sinh</t>
  </si>
  <si>
    <t>Đào Hữu Tâm</t>
  </si>
  <si>
    <t>Phan Văn Thái</t>
  </si>
  <si>
    <t>Nguyễn Thị Minh Thanh</t>
  </si>
  <si>
    <t>Nguyễn Thị Thảo</t>
  </si>
  <si>
    <t>Lương Đình Thiện</t>
  </si>
  <si>
    <t>Vũ Hồng Thu</t>
  </si>
  <si>
    <t>Nguyễn Thị Xuân Thu</t>
  </si>
  <si>
    <t>Hồ Thị Thanh Thương</t>
  </si>
  <si>
    <t>Phạm Minh Tiến</t>
  </si>
  <si>
    <t>Đặng Hương Trà</t>
  </si>
  <si>
    <t>Ngô Thu Trang</t>
  </si>
  <si>
    <t>Nguyễn Kim Trung</t>
  </si>
  <si>
    <t>Phạm Văn Tuân</t>
  </si>
  <si>
    <t>Nguyễn Ngọc Tuấn</t>
  </si>
  <si>
    <t>Hoàng Hải Yến</t>
  </si>
  <si>
    <t>16/07/1992</t>
  </si>
  <si>
    <t>06/03/1991</t>
  </si>
  <si>
    <t>28/08/1985</t>
  </si>
  <si>
    <t>29/11/1992</t>
  </si>
  <si>
    <t>20/06/1991</t>
  </si>
  <si>
    <t>05/04/1992</t>
  </si>
  <si>
    <t>22/02/1985</t>
  </si>
  <si>
    <t>11/08/1991</t>
  </si>
  <si>
    <t>28/10/1992</t>
  </si>
  <si>
    <t>27/08/1989</t>
  </si>
  <si>
    <t>23/09/1989</t>
  </si>
  <si>
    <t>08/09/1979</t>
  </si>
  <si>
    <t>06/07/1987</t>
  </si>
  <si>
    <t>30/01/1987</t>
  </si>
  <si>
    <t>22/11/1984</t>
  </si>
  <si>
    <t>22/08/1986</t>
  </si>
  <si>
    <t>25/01/1977</t>
  </si>
  <si>
    <t>23/10/1987</t>
  </si>
  <si>
    <t>02/10/1989</t>
  </si>
  <si>
    <t>21/10/1991</t>
  </si>
  <si>
    <t>26/06/1990</t>
  </si>
  <si>
    <t>24/03/1991</t>
  </si>
  <si>
    <t>23/07/1992</t>
  </si>
  <si>
    <t>21/06/1986</t>
  </si>
  <si>
    <t>21/10/1992</t>
  </si>
  <si>
    <t>02/04/1987</t>
  </si>
  <si>
    <t>23/01/1992</t>
  </si>
  <si>
    <t>06/03/1982</t>
  </si>
  <si>
    <t>19/07/1991</t>
  </si>
  <si>
    <t>19/11/1983</t>
  </si>
  <si>
    <t>04/09/1984</t>
  </si>
  <si>
    <t>09/11/1980</t>
  </si>
  <si>
    <t>10/01/1990</t>
  </si>
  <si>
    <t>20/10/1985</t>
  </si>
  <si>
    <t>25/02/1992</t>
  </si>
  <si>
    <t>08/04/1988</t>
  </si>
  <si>
    <t>20/07/1981</t>
  </si>
  <si>
    <t>01/10/1979</t>
  </si>
  <si>
    <t>27/06/1987</t>
  </si>
  <si>
    <t>20/12/1991</t>
  </si>
  <si>
    <t>06/12/1989</t>
  </si>
  <si>
    <t>09/09/1987</t>
  </si>
  <si>
    <t>11/03/1985</t>
  </si>
  <si>
    <t>20/10/1987</t>
  </si>
  <si>
    <t>26/01/1988</t>
  </si>
  <si>
    <t>04/11/1982</t>
  </si>
  <si>
    <t>04/07/1992</t>
  </si>
  <si>
    <t>16/01/1989</t>
  </si>
  <si>
    <t>19/05/1985</t>
  </si>
  <si>
    <t>02/01/1982</t>
  </si>
  <si>
    <t>06/05/1988</t>
  </si>
  <si>
    <t>09/07/1982</t>
  </si>
  <si>
    <t>CHUYÊN NGÀNH: QUẢN TRỊ KINH DOANH</t>
  </si>
  <si>
    <t>: QH-2015-E.CH(QTKD2)</t>
  </si>
  <si>
    <t>Nguyễn Quang Anh</t>
  </si>
  <si>
    <t>Ngô Tuấn Anh</t>
  </si>
  <si>
    <t>Bùi Văn Bách</t>
  </si>
  <si>
    <t>Đỗ Huy Bình</t>
  </si>
  <si>
    <t>Cao Như Chất</t>
  </si>
  <si>
    <t>Phan Mạnh Công</t>
  </si>
  <si>
    <t>Khuất Thị Thùy Dung</t>
  </si>
  <si>
    <t>Tống Quang Dụng</t>
  </si>
  <si>
    <t>Nguyễn Tiến Đạt</t>
  </si>
  <si>
    <t>Trần Công Đức</t>
  </si>
  <si>
    <t>Nguyễn Quốc Hà</t>
  </si>
  <si>
    <t>Nguyễn Hồng Hải</t>
  </si>
  <si>
    <t>Lê Anh Hào</t>
  </si>
  <si>
    <t>Trương Thị Thanh Hằng</t>
  </si>
  <si>
    <t>Đỗ Thúy Hằng</t>
  </si>
  <si>
    <t>Phạm Thị Thu Hiền</t>
  </si>
  <si>
    <t>Trần Khải Hoàn</t>
  </si>
  <si>
    <t>Đoàn Quang Huy</t>
  </si>
  <si>
    <t>Phạm Thị Huyền</t>
  </si>
  <si>
    <t>Nguyễn Thị Lan Hương</t>
  </si>
  <si>
    <t>Lý Thị Hương</t>
  </si>
  <si>
    <t>Phạm Thị Thu Hương</t>
  </si>
  <si>
    <t>Trần Triệu Khôi</t>
  </si>
  <si>
    <t>Nguyễn Sơn Lâm</t>
  </si>
  <si>
    <t>Nguyễn Ngọc Linh</t>
  </si>
  <si>
    <t>Vương Tuấn Linh</t>
  </si>
  <si>
    <t>Lê Thị Ly</t>
  </si>
  <si>
    <t>Nguyễn Phương Mai</t>
  </si>
  <si>
    <t>Phùng Hà My</t>
  </si>
  <si>
    <t>Dương Quỳnh Nga</t>
  </si>
  <si>
    <t>Trần Thị Ngân</t>
  </si>
  <si>
    <t>Đỗ Thị Oanh</t>
  </si>
  <si>
    <t>Phạm Anh Quân</t>
  </si>
  <si>
    <t>Phan Tuấn Sơn</t>
  </si>
  <si>
    <t>Nguyễn Văn Thành</t>
  </si>
  <si>
    <t>Nguyễn Minh Thắng</t>
  </si>
  <si>
    <t>Nguyễn Thị Thịnh</t>
  </si>
  <si>
    <t>Nguyễn Đức Thuận</t>
  </si>
  <si>
    <t>Phan Thị Thanh Thủy</t>
  </si>
  <si>
    <t>Vũ Thu Thủy</t>
  </si>
  <si>
    <t>Lê Ngọc Thường</t>
  </si>
  <si>
    <t>Nguyễn Hiền Trang</t>
  </si>
  <si>
    <t>Trần Xuân Trường</t>
  </si>
  <si>
    <t>Nguyễn Anh Tú</t>
  </si>
  <si>
    <t>Nguyễn Minh Tuấn</t>
  </si>
  <si>
    <t>Hoàng Thanh Tùng</t>
  </si>
  <si>
    <t>Nguyễn Hữu Tuyến</t>
  </si>
  <si>
    <t>Lê Thị Ánh Tuyết</t>
  </si>
  <si>
    <t>Võ Sinh Viên</t>
  </si>
  <si>
    <t>Trần Quang Vinh</t>
  </si>
  <si>
    <t>Nguyễn Đức Xuân</t>
  </si>
  <si>
    <t>Đinh Hải Yến</t>
  </si>
  <si>
    <t>Phạm Thị Hải Yến</t>
  </si>
  <si>
    <t>Nguyễn Thị Hải Yến</t>
  </si>
  <si>
    <t>Vũ Thị Hải Yến</t>
  </si>
  <si>
    <t>13/05/1987</t>
  </si>
  <si>
    <t>30/03/1981</t>
  </si>
  <si>
    <t>26/03/1987</t>
  </si>
  <si>
    <t>22/07/1979</t>
  </si>
  <si>
    <t>30/04/1992</t>
  </si>
  <si>
    <t>15/08/1982</t>
  </si>
  <si>
    <t>06/11/1989</t>
  </si>
  <si>
    <t>19/12/1980</t>
  </si>
  <si>
    <t>19/06/1991</t>
  </si>
  <si>
    <t>12/10/1989</t>
  </si>
  <si>
    <t>29/01/1992</t>
  </si>
  <si>
    <t>23/09/1987</t>
  </si>
  <si>
    <t>26/10/1985</t>
  </si>
  <si>
    <t>03/02/1990</t>
  </si>
  <si>
    <t>12/02/1992</t>
  </si>
  <si>
    <t>28/10/1989</t>
  </si>
  <si>
    <t>27/06/1985</t>
  </si>
  <si>
    <t>11/04/1983</t>
  </si>
  <si>
    <t>04/02/1992</t>
  </si>
  <si>
    <t>05/05/1986</t>
  </si>
  <si>
    <t>03/12/1984</t>
  </si>
  <si>
    <t>14/09/1990</t>
  </si>
  <si>
    <t>05/10/1992</t>
  </si>
  <si>
    <t>16/11/1990</t>
  </si>
  <si>
    <t>28/02/1987</t>
  </si>
  <si>
    <t>15/08/1989</t>
  </si>
  <si>
    <t>09/06/1992</t>
  </si>
  <si>
    <t>12/09/1982</t>
  </si>
  <si>
    <t>12/08/1992</t>
  </si>
  <si>
    <t>23/04/1991</t>
  </si>
  <si>
    <t>18/03/1985</t>
  </si>
  <si>
    <t>04/04/1988</t>
  </si>
  <si>
    <t>08/04/1984</t>
  </si>
  <si>
    <t>30/10/1994</t>
  </si>
  <si>
    <t>08/10/1991</t>
  </si>
  <si>
    <t>25/08/1991</t>
  </si>
  <si>
    <t>20/12/1988</t>
  </si>
  <si>
    <t>27/11/1991</t>
  </si>
  <si>
    <t>27/02/1987</t>
  </si>
  <si>
    <t>13/01/1985</t>
  </si>
  <si>
    <t>10/04/1989</t>
  </si>
  <si>
    <t>10/10/1991</t>
  </si>
  <si>
    <t>10/10/1986</t>
  </si>
  <si>
    <t>12/08/1987</t>
  </si>
  <si>
    <t>23/04/1987</t>
  </si>
  <si>
    <t>10/06/1991</t>
  </si>
  <si>
    <t>22/10/1981</t>
  </si>
  <si>
    <t>24/08/1979</t>
  </si>
  <si>
    <t>01/04/1983</t>
  </si>
  <si>
    <t>28/08/1991</t>
  </si>
  <si>
    <t>10/10/1987</t>
  </si>
  <si>
    <t>06/02/1991</t>
  </si>
  <si>
    <t>Nguyễn Đức Anh</t>
  </si>
  <si>
    <t>Trương Tú Anh</t>
  </si>
  <si>
    <t>Lại Việt Anh</t>
  </si>
  <si>
    <t>Nguyễn Xuân Bách</t>
  </si>
  <si>
    <t>Nguyễn Văn Cảnh</t>
  </si>
  <si>
    <t>Nguyễn Thị Minh Châu</t>
  </si>
  <si>
    <t>Phan Thị Thùy Dung</t>
  </si>
  <si>
    <t>Tạ Tương Hùng Dũng</t>
  </si>
  <si>
    <t>Nguyễn Thị Lê Dương</t>
  </si>
  <si>
    <t>Ngô Quang Đạt</t>
  </si>
  <si>
    <t>Nguyễn Quỳnh Đông</t>
  </si>
  <si>
    <t>Vũ Trường Giang</t>
  </si>
  <si>
    <t>Nguyễn Thị Phương Hà</t>
  </si>
  <si>
    <t>Nguyễn Thu Hà</t>
  </si>
  <si>
    <t>Trần Thu Hà</t>
  </si>
  <si>
    <t>Trần Nam Hải</t>
  </si>
  <si>
    <t>Phan Thị Thanh Hằng</t>
  </si>
  <si>
    <t>Nguyễn Thị Thu Hằng</t>
  </si>
  <si>
    <t>Nguyễn Thu Hậu</t>
  </si>
  <si>
    <t>Trần Quang Hiển</t>
  </si>
  <si>
    <t>Nguyễn Thu Hồng</t>
  </si>
  <si>
    <t>Nguyễn Đình Huấn</t>
  </si>
  <si>
    <t>Nguyễn Lê Huy</t>
  </si>
  <si>
    <t>Trịnh Thị Thanh Huyền</t>
  </si>
  <si>
    <t>Phạm Thị Thu Huyền</t>
  </si>
  <si>
    <t>Vũ Thị Quỳnh Hương</t>
  </si>
  <si>
    <t>Phạm Trung Kiên</t>
  </si>
  <si>
    <t>Phạm Thị Lâm</t>
  </si>
  <si>
    <t>Ngô Thùy Linh</t>
  </si>
  <si>
    <t>Trịnh Thanh Long</t>
  </si>
  <si>
    <t>Trần Hải Lý</t>
  </si>
  <si>
    <t>Nguyễn Duy Minh</t>
  </si>
  <si>
    <t>Đỗ Đình Nam</t>
  </si>
  <si>
    <t>Lê Quỳnh Nga</t>
  </si>
  <si>
    <t>Hoàng Thị Thúy Nga</t>
  </si>
  <si>
    <t>Nguyễn Văn Ngọc</t>
  </si>
  <si>
    <t>Vũ Thị Kim Nhung</t>
  </si>
  <si>
    <t>Bùi Ngọc Phương</t>
  </si>
  <si>
    <t>Phạm Thị Hương Quế</t>
  </si>
  <si>
    <t>Nguyễn Thị Thanh</t>
  </si>
  <si>
    <t>Lê Minh Thắng</t>
  </si>
  <si>
    <t>Sầm Minh Thiện</t>
  </si>
  <si>
    <t>Đỗ Hoài Thu</t>
  </si>
  <si>
    <t>Đào Hữu Thủy</t>
  </si>
  <si>
    <t>Trần Thị Thủy</t>
  </si>
  <si>
    <t>Lê Thị Thúy</t>
  </si>
  <si>
    <t>Phan Duy Toàn</t>
  </si>
  <si>
    <t>Nguyễn Thu Trà</t>
  </si>
  <si>
    <t>Nguyễn Hải Trang</t>
  </si>
  <si>
    <t>Đặng Hương Trang</t>
  </si>
  <si>
    <t>Lê Anh Tú</t>
  </si>
  <si>
    <t>Nguyễn Ngọc Lâm Tùng</t>
  </si>
  <si>
    <t>Nguyễn Thanh Tùng</t>
  </si>
  <si>
    <t>Bùi Quang Tuyến</t>
  </si>
  <si>
    <t>Nguyễn Thành Tư</t>
  </si>
  <si>
    <t>Nguyễn Hải Yến</t>
  </si>
  <si>
    <t>05/11/1988</t>
  </si>
  <si>
    <t>19/08/1991</t>
  </si>
  <si>
    <t>17/04/1987</t>
  </si>
  <si>
    <t>03/02/1989</t>
  </si>
  <si>
    <t>08/02/1986</t>
  </si>
  <si>
    <t>28/03/1991</t>
  </si>
  <si>
    <t>20/05/1988</t>
  </si>
  <si>
    <t>08/07/1990</t>
  </si>
  <si>
    <t>24/04/1992</t>
  </si>
  <si>
    <t>04/09/1988</t>
  </si>
  <si>
    <t>07/06/1991</t>
  </si>
  <si>
    <t>30/07/1993</t>
  </si>
  <si>
    <t>06/05/1981</t>
  </si>
  <si>
    <t>20/05/1992</t>
  </si>
  <si>
    <t>03/09/1990</t>
  </si>
  <si>
    <t>08/02/1983</t>
  </si>
  <si>
    <t>17/08/1986</t>
  </si>
  <si>
    <t>12/04/1977</t>
  </si>
  <si>
    <t>29/04/1987</t>
  </si>
  <si>
    <t>19/09/1988</t>
  </si>
  <si>
    <t>12/07/1987</t>
  </si>
  <si>
    <t>12/09/1990</t>
  </si>
  <si>
    <t>26/07/1991</t>
  </si>
  <si>
    <t>24/12/1984</t>
  </si>
  <si>
    <t>21/09/1984</t>
  </si>
  <si>
    <t>28/08/1976</t>
  </si>
  <si>
    <t>13/10/1988</t>
  </si>
  <si>
    <t>06/10/1988</t>
  </si>
  <si>
    <t>20/03/1981</t>
  </si>
  <si>
    <t>29/09/1991</t>
  </si>
  <si>
    <t>03/01/1986</t>
  </si>
  <si>
    <t>13/06/1992</t>
  </si>
  <si>
    <t>12/03/1985</t>
  </si>
  <si>
    <t>19/07/1989</t>
  </si>
  <si>
    <t>30/09/1992</t>
  </si>
  <si>
    <t>08/02/1980</t>
  </si>
  <si>
    <t>01/02/1983</t>
  </si>
  <si>
    <t>10/09/1984</t>
  </si>
  <si>
    <t>11/08/1989</t>
  </si>
  <si>
    <t>05/01/1992</t>
  </si>
  <si>
    <t>26/09/1984</t>
  </si>
  <si>
    <t>22/10/1982</t>
  </si>
  <si>
    <t>02/02/1988</t>
  </si>
  <si>
    <t>03/09/1984</t>
  </si>
  <si>
    <t>02/01/1981</t>
  </si>
  <si>
    <t>27/04/1991</t>
  </si>
  <si>
    <t>24/10/1992</t>
  </si>
  <si>
    <t>01/11/1989</t>
  </si>
  <si>
    <t>18/02/1989</t>
  </si>
  <si>
    <t>01/08/1983</t>
  </si>
  <si>
    <t>05/10/1991</t>
  </si>
  <si>
    <t>13/04/1983</t>
  </si>
  <si>
    <t>11/08/1971</t>
  </si>
  <si>
    <t>24/09/1991</t>
  </si>
  <si>
    <t>16/12/1993</t>
  </si>
  <si>
    <t>14/08/1992</t>
  </si>
  <si>
    <t>Lê Xuân Hà</t>
  </si>
  <si>
    <t>14/06/1983</t>
  </si>
  <si>
    <t>Phạm Tuân</t>
  </si>
  <si>
    <t>05/01/1982</t>
  </si>
  <si>
    <t xml:space="preserve"> </t>
  </si>
  <si>
    <t>Vũ Thị Phương Thảo</t>
  </si>
  <si>
    <t>Thảo</t>
  </si>
  <si>
    <t>12/02/1989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</si>
</sst>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theme="0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4"/>
      <name val=".VnTime"/>
      <family val="2"/>
    </font>
    <font>
      <sz val="10"/>
      <color indexed="10"/>
      <name val="Times New Roman"/>
      <family val="1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</cellStyleXfs>
  <cellXfs count="228">
    <xf numFmtId="0" fontId="0" fillId="0" borderId="0" xfId="0"/>
    <xf numFmtId="0" fontId="2" fillId="0" borderId="0" xfId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4" fillId="0" borderId="0" xfId="1" applyFont="1" applyFill="1" applyAlignment="1" applyProtection="1">
      <alignment horizontal="left" vertical="center"/>
    </xf>
    <xf numFmtId="0" fontId="7" fillId="0" borderId="0" xfId="1" applyFont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8" fillId="0" borderId="0" xfId="1" applyFont="1" applyFill="1" applyAlignment="1" applyProtection="1">
      <alignment vertical="center" wrapText="1"/>
      <protection locked="0"/>
    </xf>
    <xf numFmtId="0" fontId="4" fillId="0" borderId="0" xfId="1" applyFont="1" applyFill="1" applyAlignment="1" applyProtection="1">
      <alignment horizontal="right" vertical="center"/>
    </xf>
    <xf numFmtId="0" fontId="4" fillId="0" borderId="0" xfId="1" applyFont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left" vertical="center" wrapText="1"/>
      <protection locked="0"/>
    </xf>
    <xf numFmtId="0" fontId="1" fillId="0" borderId="0" xfId="1" applyAlignment="1" applyProtection="1">
      <alignment vertical="center" wrapText="1"/>
      <protection locked="0"/>
    </xf>
    <xf numFmtId="0" fontId="4" fillId="0" borderId="0" xfId="1" applyFont="1" applyFill="1" applyAlignment="1" applyProtection="1">
      <alignment horizontal="left" vertical="center"/>
      <protection locked="0"/>
    </xf>
    <xf numFmtId="0" fontId="6" fillId="0" borderId="0" xfId="1" applyFont="1" applyFill="1" applyAlignment="1" applyProtection="1">
      <alignment horizontal="centerContinuous" vertical="center"/>
      <protection locked="0"/>
    </xf>
    <xf numFmtId="0" fontId="6" fillId="0" borderId="0" xfId="1" applyFont="1" applyFill="1" applyAlignment="1" applyProtection="1">
      <alignment horizontal="left" vertical="center"/>
      <protection locked="0"/>
    </xf>
    <xf numFmtId="0" fontId="6" fillId="0" borderId="0" xfId="1" applyFont="1" applyFill="1" applyAlignment="1" applyProtection="1">
      <alignment horizontal="center" vertical="center" wrapText="1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0" fontId="10" fillId="0" borderId="0" xfId="1" applyFont="1" applyAlignment="1" applyProtection="1">
      <alignment vertical="center" wrapText="1"/>
      <protection locked="0"/>
    </xf>
    <xf numFmtId="0" fontId="10" fillId="0" borderId="0" xfId="1" applyFont="1" applyAlignment="1" applyProtection="1">
      <alignment vertical="center"/>
      <protection locked="0"/>
    </xf>
    <xf numFmtId="0" fontId="13" fillId="0" borderId="0" xfId="1" applyFont="1" applyFill="1" applyAlignment="1" applyProtection="1">
      <alignment horizontal="left" vertical="center"/>
      <protection locked="0"/>
    </xf>
    <xf numFmtId="0" fontId="10" fillId="0" borderId="0" xfId="1" applyFont="1" applyFill="1" applyAlignment="1" applyProtection="1">
      <alignment horizontal="centerContinuous" vertical="center"/>
      <protection locked="0"/>
    </xf>
    <xf numFmtId="0" fontId="10" fillId="0" borderId="0" xfId="1" applyFont="1" applyFill="1" applyAlignment="1" applyProtection="1">
      <alignment horizontal="center" vertical="center" wrapText="1"/>
      <protection locked="0"/>
    </xf>
    <xf numFmtId="0" fontId="10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14" fillId="0" borderId="1" xfId="1" applyFont="1" applyFill="1" applyBorder="1" applyAlignment="1" applyProtection="1">
      <alignment horizontal="center" vertical="center"/>
    </xf>
    <xf numFmtId="0" fontId="14" fillId="0" borderId="1" xfId="1" applyFont="1" applyFill="1" applyBorder="1" applyAlignment="1" applyProtection="1">
      <alignment horizontal="left" vertical="center"/>
    </xf>
    <xf numFmtId="0" fontId="15" fillId="0" borderId="0" xfId="1" applyFont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left" vertical="center" wrapText="1"/>
      <protection locked="0"/>
    </xf>
    <xf numFmtId="0" fontId="15" fillId="0" borderId="0" xfId="1" applyFont="1" applyAlignment="1" applyProtection="1">
      <alignment horizontal="left" vertical="center" wrapText="1"/>
      <protection locked="0"/>
    </xf>
    <xf numFmtId="0" fontId="15" fillId="0" borderId="0" xfId="1" applyFont="1" applyAlignment="1" applyProtection="1">
      <alignment vertical="center"/>
      <protection locked="0"/>
    </xf>
    <xf numFmtId="0" fontId="15" fillId="0" borderId="1" xfId="1" applyFont="1" applyFill="1" applyBorder="1" applyAlignment="1" applyProtection="1">
      <alignment horizontal="center" vertical="center"/>
    </xf>
    <xf numFmtId="9" fontId="16" fillId="0" borderId="1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Alignment="1" applyProtection="1">
      <alignment horizontal="left" vertical="center"/>
      <protection locked="0"/>
    </xf>
    <xf numFmtId="0" fontId="11" fillId="0" borderId="0" xfId="1" applyFont="1" applyFill="1" applyAlignment="1" applyProtection="1">
      <alignment horizontal="left" vertical="center"/>
    </xf>
    <xf numFmtId="9" fontId="18" fillId="0" borderId="0" xfId="1" applyNumberFormat="1" applyFont="1" applyFill="1" applyAlignment="1" applyProtection="1">
      <alignment horizontal="center" vertical="center"/>
    </xf>
    <xf numFmtId="9" fontId="19" fillId="0" borderId="0" xfId="1" applyNumberFormat="1" applyFont="1" applyFill="1" applyAlignment="1" applyProtection="1">
      <alignment horizontal="center" vertical="center"/>
    </xf>
    <xf numFmtId="10" fontId="10" fillId="0" borderId="0" xfId="1" applyNumberFormat="1" applyFont="1" applyAlignment="1" applyProtection="1">
      <alignment vertical="center" wrapText="1"/>
      <protection locked="0"/>
    </xf>
    <xf numFmtId="9" fontId="18" fillId="0" borderId="0" xfId="1" applyNumberFormat="1" applyFont="1" applyFill="1" applyAlignment="1" applyProtection="1">
      <alignment horizontal="center" vertical="center"/>
      <protection locked="0"/>
    </xf>
    <xf numFmtId="0" fontId="13" fillId="0" borderId="0" xfId="1" applyFont="1" applyFill="1" applyAlignment="1" applyProtection="1">
      <alignment horizontal="right" vertical="center"/>
    </xf>
    <xf numFmtId="0" fontId="10" fillId="0" borderId="0" xfId="1" applyFont="1" applyFill="1" applyAlignment="1" applyProtection="1">
      <alignment horizontal="left" vertical="center" wrapText="1"/>
      <protection locked="0"/>
    </xf>
    <xf numFmtId="0" fontId="10" fillId="0" borderId="0" xfId="1" applyFont="1" applyAlignment="1" applyProtection="1">
      <alignment horizontal="left" vertical="center" wrapText="1"/>
      <protection locked="0"/>
    </xf>
    <xf numFmtId="0" fontId="15" fillId="0" borderId="0" xfId="1" applyFont="1" applyFill="1" applyAlignment="1" applyProtection="1">
      <alignment vertical="center" wrapText="1"/>
      <protection locked="0"/>
    </xf>
    <xf numFmtId="0" fontId="14" fillId="0" borderId="1" xfId="1" applyFont="1" applyFill="1" applyBorder="1" applyAlignment="1" applyProtection="1">
      <alignment horizontal="center" vertical="center" wrapText="1"/>
    </xf>
    <xf numFmtId="14" fontId="14" fillId="0" borderId="1" xfId="1" applyNumberFormat="1" applyFont="1" applyFill="1" applyBorder="1" applyAlignment="1" applyProtection="1">
      <alignment horizontal="center" vertical="center" wrapText="1"/>
    </xf>
    <xf numFmtId="10" fontId="14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 applyProtection="1">
      <alignment horizontal="center" vertical="center"/>
      <protection locked="0"/>
    </xf>
    <xf numFmtId="164" fontId="13" fillId="0" borderId="1" xfId="1" applyNumberFormat="1" applyFont="1" applyFill="1" applyBorder="1" applyAlignment="1" applyProtection="1">
      <alignment horizontal="center" vertical="center"/>
    </xf>
    <xf numFmtId="164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vertical="center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" xfId="0" quotePrefix="1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left"/>
    </xf>
    <xf numFmtId="0" fontId="22" fillId="0" borderId="0" xfId="5" applyFont="1" applyBorder="1" applyAlignment="1" applyProtection="1">
      <alignment vertical="center"/>
      <protection locked="0"/>
    </xf>
    <xf numFmtId="14" fontId="2" fillId="0" borderId="0" xfId="6" applyNumberFormat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 wrapText="1"/>
    </xf>
    <xf numFmtId="0" fontId="23" fillId="0" borderId="0" xfId="1" applyFont="1" applyAlignment="1" applyProtection="1">
      <alignment vertical="center"/>
      <protection locked="0"/>
    </xf>
    <xf numFmtId="0" fontId="23" fillId="0" borderId="0" xfId="1" applyFont="1" applyAlignment="1" applyProtection="1">
      <alignment horizontal="left" vertical="center"/>
      <protection locked="0"/>
    </xf>
    <xf numFmtId="0" fontId="24" fillId="0" borderId="0" xfId="1" applyFont="1" applyAlignment="1" applyProtection="1">
      <alignment vertical="center"/>
      <protection locked="0"/>
    </xf>
    <xf numFmtId="0" fontId="24" fillId="0" borderId="0" xfId="1" applyFont="1" applyAlignment="1" applyProtection="1">
      <alignment horizontal="center" vertical="center"/>
      <protection locked="0"/>
    </xf>
    <xf numFmtId="0" fontId="24" fillId="0" borderId="0" xfId="1" applyFont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 wrapText="1"/>
      <protection locked="0"/>
    </xf>
    <xf numFmtId="0" fontId="25" fillId="0" borderId="0" xfId="1" applyFont="1" applyAlignment="1" applyProtection="1">
      <alignment horizontal="center" vertical="center" wrapText="1"/>
    </xf>
    <xf numFmtId="0" fontId="26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 wrapText="1"/>
    </xf>
    <xf numFmtId="0" fontId="23" fillId="0" borderId="0" xfId="1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vertical="center" wrapText="1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wrapText="1"/>
      <protection locked="0"/>
    </xf>
    <xf numFmtId="0" fontId="2" fillId="0" borderId="0" xfId="1" applyFont="1" applyAlignment="1" applyProtection="1">
      <alignment wrapText="1"/>
    </xf>
    <xf numFmtId="0" fontId="3" fillId="0" borderId="0" xfId="1" applyFont="1" applyAlignment="1" applyProtection="1">
      <alignment wrapText="1"/>
      <protection locked="0"/>
    </xf>
    <xf numFmtId="0" fontId="3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14" fontId="2" fillId="0" borderId="0" xfId="1" applyNumberFormat="1" applyFont="1" applyFill="1" applyBorder="1" applyAlignment="1" applyProtection="1">
      <alignment horizontal="center"/>
      <protection locked="0"/>
    </xf>
    <xf numFmtId="14" fontId="2" fillId="0" borderId="0" xfId="1" applyNumberFormat="1" applyFont="1" applyFill="1" applyBorder="1" applyAlignment="1" applyProtection="1">
      <alignment horizontal="center"/>
    </xf>
    <xf numFmtId="14" fontId="2" fillId="0" borderId="0" xfId="1" applyNumberFormat="1" applyFont="1" applyFill="1" applyBorder="1" applyAlignment="1" applyProtection="1">
      <alignment horizontal="center" wrapText="1"/>
      <protection locked="0"/>
    </xf>
    <xf numFmtId="14" fontId="2" fillId="0" borderId="0" xfId="1" applyNumberFormat="1" applyFont="1" applyFill="1" applyBorder="1" applyAlignment="1" applyProtection="1">
      <alignment horizontal="center" wrapText="1"/>
    </xf>
    <xf numFmtId="0" fontId="2" fillId="0" borderId="0" xfId="7" applyFont="1" applyFill="1" applyBorder="1" applyAlignment="1" applyProtection="1">
      <alignment horizontal="center"/>
      <protection locked="0"/>
    </xf>
    <xf numFmtId="14" fontId="2" fillId="0" borderId="0" xfId="7" applyNumberFormat="1" applyFont="1" applyFill="1" applyBorder="1" applyProtection="1">
      <protection locked="0"/>
    </xf>
    <xf numFmtId="0" fontId="2" fillId="0" borderId="0" xfId="7" applyFont="1" applyFill="1" applyBorder="1" applyAlignment="1" applyProtection="1">
      <alignment horizontal="left"/>
      <protection locked="0"/>
    </xf>
    <xf numFmtId="0" fontId="2" fillId="0" borderId="0" xfId="7" applyFont="1" applyFill="1" applyBorder="1" applyProtection="1">
      <protection locked="0"/>
    </xf>
    <xf numFmtId="14" fontId="2" fillId="0" borderId="0" xfId="7" applyNumberFormat="1" applyFont="1" applyFill="1" applyBorder="1" applyAlignment="1" applyProtection="1">
      <alignment horizontal="center"/>
      <protection locked="0"/>
    </xf>
    <xf numFmtId="14" fontId="2" fillId="0" borderId="0" xfId="7" applyNumberFormat="1" applyFont="1" applyFill="1" applyBorder="1" applyAlignment="1" applyProtection="1">
      <alignment horizontal="center" wrapText="1"/>
      <protection locked="0"/>
    </xf>
    <xf numFmtId="0" fontId="2" fillId="0" borderId="0" xfId="1" applyFont="1" applyFill="1" applyBorder="1" applyAlignment="1" applyProtection="1">
      <alignment horizontal="center" wrapText="1"/>
      <protection locked="0"/>
    </xf>
    <xf numFmtId="0" fontId="23" fillId="0" borderId="0" xfId="1" applyFont="1" applyFill="1" applyBorder="1" applyAlignment="1" applyProtection="1">
      <alignment horizontal="center"/>
      <protection locked="0"/>
    </xf>
    <xf numFmtId="0" fontId="23" fillId="0" borderId="0" xfId="1" applyFont="1" applyFill="1" applyBorder="1" applyProtection="1">
      <protection locked="0"/>
    </xf>
    <xf numFmtId="0" fontId="23" fillId="0" borderId="0" xfId="1" applyFont="1" applyFill="1" applyBorder="1" applyAlignment="1" applyProtection="1">
      <alignment horizontal="left"/>
      <protection locked="0"/>
    </xf>
    <xf numFmtId="0" fontId="26" fillId="0" borderId="0" xfId="1" applyFont="1" applyFill="1" applyBorder="1" applyAlignment="1" applyProtection="1">
      <alignment horizontal="center"/>
      <protection locked="0"/>
    </xf>
    <xf numFmtId="0" fontId="26" fillId="0" borderId="0" xfId="1" applyFont="1" applyFill="1" applyBorder="1" applyAlignment="1" applyProtection="1">
      <alignment horizontal="center" wrapText="1"/>
      <protection locked="0"/>
    </xf>
    <xf numFmtId="0" fontId="8" fillId="0" borderId="0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horizontal="center" wrapText="1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wrapText="1"/>
      <protection locked="0"/>
    </xf>
    <xf numFmtId="0" fontId="24" fillId="0" borderId="0" xfId="1" applyFont="1" applyFill="1" applyBorder="1" applyProtection="1">
      <protection locked="0"/>
    </xf>
    <xf numFmtId="0" fontId="27" fillId="0" borderId="0" xfId="1" applyFont="1" applyFill="1" applyBorder="1" applyAlignment="1" applyProtection="1">
      <alignment horizontal="center"/>
      <protection locked="0"/>
    </xf>
    <xf numFmtId="0" fontId="27" fillId="0" borderId="0" xfId="1" applyFont="1" applyFill="1" applyBorder="1" applyAlignment="1" applyProtection="1">
      <alignment horizontal="center" wrapText="1"/>
      <protection locked="0"/>
    </xf>
    <xf numFmtId="0" fontId="2" fillId="0" borderId="0" xfId="1" applyFont="1" applyFill="1" applyBorder="1" applyAlignment="1" applyProtection="1">
      <alignment wrapText="1"/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Border="1" applyAlignment="1" applyProtection="1">
      <alignment horizontal="left"/>
      <protection locked="0"/>
    </xf>
    <xf numFmtId="0" fontId="3" fillId="0" borderId="0" xfId="1" applyFont="1" applyBorder="1" applyAlignment="1" applyProtection="1">
      <alignment wrapText="1"/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>
      <alignment vertical="center"/>
    </xf>
    <xf numFmtId="49" fontId="3" fillId="0" borderId="1" xfId="8" applyNumberFormat="1" applyFont="1" applyFill="1" applyBorder="1" applyAlignment="1">
      <alignment horizontal="left" vertical="center" wrapText="1"/>
    </xf>
    <xf numFmtId="0" fontId="3" fillId="0" borderId="0" xfId="1" applyFont="1" applyFill="1" applyAlignment="1" applyProtection="1">
      <alignment horizontal="left" vertical="center"/>
    </xf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11" fillId="0" borderId="0" xfId="1" applyFont="1" applyFill="1" applyAlignment="1" applyProtection="1">
      <alignment vertical="center" wrapText="1"/>
      <protection locked="0"/>
    </xf>
    <xf numFmtId="0" fontId="11" fillId="0" borderId="0" xfId="1" applyFont="1" applyFill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locked="0"/>
    </xf>
    <xf numFmtId="0" fontId="17" fillId="0" borderId="0" xfId="1" applyFont="1" applyAlignment="1" applyProtection="1">
      <alignment horizontal="left" vertical="center" wrapText="1"/>
      <protection locked="0"/>
    </xf>
    <xf numFmtId="0" fontId="1" fillId="0" borderId="0" xfId="1" applyFont="1" applyAlignment="1" applyProtection="1">
      <alignment vertical="center" wrapText="1"/>
      <protection locked="0"/>
    </xf>
    <xf numFmtId="0" fontId="11" fillId="0" borderId="0" xfId="1" applyFont="1" applyFill="1" applyAlignment="1" applyProtection="1">
      <alignment horizontal="left" vertical="center"/>
      <protection locked="0"/>
    </xf>
    <xf numFmtId="0" fontId="11" fillId="0" borderId="0" xfId="1" applyFont="1" applyFill="1" applyAlignment="1" applyProtection="1">
      <alignment horizontal="centerContinuous" vertical="center"/>
      <protection locked="0"/>
    </xf>
    <xf numFmtId="0" fontId="11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centerContinuous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9" fontId="29" fillId="0" borderId="1" xfId="1" applyNumberFormat="1" applyFont="1" applyFill="1" applyBorder="1" applyAlignment="1" applyProtection="1">
      <alignment horizontal="center" vertical="center"/>
      <protection locked="0"/>
    </xf>
    <xf numFmtId="0" fontId="29" fillId="0" borderId="0" xfId="1" applyFont="1" applyFill="1" applyAlignment="1" applyProtection="1">
      <alignment horizontal="left" vertical="center"/>
      <protection locked="0"/>
    </xf>
    <xf numFmtId="9" fontId="29" fillId="0" borderId="0" xfId="1" applyNumberFormat="1" applyFont="1" applyFill="1" applyAlignment="1" applyProtection="1">
      <alignment horizontal="center" vertical="center"/>
    </xf>
    <xf numFmtId="9" fontId="30" fillId="0" borderId="0" xfId="1" applyNumberFormat="1" applyFont="1" applyFill="1" applyAlignment="1" applyProtection="1">
      <alignment horizontal="center" vertical="center"/>
    </xf>
    <xf numFmtId="10" fontId="3" fillId="0" borderId="0" xfId="1" applyNumberFormat="1" applyFont="1" applyAlignment="1" applyProtection="1">
      <alignment vertical="center" wrapText="1"/>
      <protection locked="0"/>
    </xf>
    <xf numFmtId="9" fontId="29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</xf>
    <xf numFmtId="14" fontId="11" fillId="0" borderId="1" xfId="1" applyNumberFormat="1" applyFont="1" applyFill="1" applyBorder="1" applyAlignment="1" applyProtection="1">
      <alignment horizontal="center" vertical="center" wrapText="1"/>
    </xf>
    <xf numFmtId="10" fontId="11" fillId="0" borderId="1" xfId="1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164" fontId="11" fillId="0" borderId="1" xfId="1" applyNumberFormat="1" applyFont="1" applyFill="1" applyBorder="1" applyAlignment="1" applyProtection="1">
      <alignment horizontal="center" vertic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3" fillId="0" borderId="4" xfId="0" applyNumberFormat="1" applyFont="1" applyFill="1" applyBorder="1" applyAlignment="1">
      <alignment vertical="center"/>
    </xf>
    <xf numFmtId="49" fontId="3" fillId="0" borderId="6" xfId="8" applyNumberFormat="1" applyFont="1" applyFill="1" applyBorder="1" applyAlignment="1">
      <alignment horizontal="left" vertical="center" wrapText="1"/>
    </xf>
    <xf numFmtId="49" fontId="3" fillId="0" borderId="4" xfId="0" quotePrefix="1" applyNumberFormat="1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horizontal="left"/>
    </xf>
    <xf numFmtId="0" fontId="32" fillId="0" borderId="0" xfId="5" applyFont="1" applyBorder="1" applyAlignment="1" applyProtection="1">
      <alignment vertical="center"/>
      <protection locked="0"/>
    </xf>
    <xf numFmtId="14" fontId="3" fillId="0" borderId="0" xfId="6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horizontal="center" vertical="center" wrapText="1"/>
    </xf>
    <xf numFmtId="0" fontId="11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 wrapText="1"/>
    </xf>
    <xf numFmtId="0" fontId="3" fillId="0" borderId="0" xfId="1" applyFont="1" applyProtection="1"/>
    <xf numFmtId="0" fontId="3" fillId="0" borderId="0" xfId="1" applyFont="1" applyAlignment="1" applyProtection="1">
      <alignment wrapText="1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14" fontId="3" fillId="0" borderId="0" xfId="1" applyNumberFormat="1" applyFont="1" applyFill="1" applyBorder="1" applyAlignment="1" applyProtection="1">
      <alignment horizontal="center"/>
      <protection locked="0"/>
    </xf>
    <xf numFmtId="14" fontId="3" fillId="0" borderId="0" xfId="1" applyNumberFormat="1" applyFont="1" applyFill="1" applyBorder="1" applyAlignment="1" applyProtection="1">
      <alignment horizontal="center"/>
    </xf>
    <xf numFmtId="14" fontId="3" fillId="0" borderId="0" xfId="1" applyNumberFormat="1" applyFont="1" applyFill="1" applyBorder="1" applyAlignment="1" applyProtection="1">
      <alignment horizontal="center" wrapText="1"/>
      <protection locked="0"/>
    </xf>
    <xf numFmtId="14" fontId="3" fillId="0" borderId="0" xfId="1" applyNumberFormat="1" applyFont="1" applyFill="1" applyBorder="1" applyAlignment="1" applyProtection="1">
      <alignment horizontal="center" wrapText="1"/>
    </xf>
    <xf numFmtId="0" fontId="3" fillId="0" borderId="0" xfId="7" applyFont="1" applyFill="1" applyBorder="1" applyAlignment="1" applyProtection="1">
      <alignment horizontal="center"/>
      <protection locked="0"/>
    </xf>
    <xf numFmtId="14" fontId="3" fillId="0" borderId="0" xfId="7" applyNumberFormat="1" applyFont="1" applyFill="1" applyBorder="1" applyProtection="1">
      <protection locked="0"/>
    </xf>
    <xf numFmtId="0" fontId="3" fillId="0" borderId="0" xfId="7" applyFont="1" applyFill="1" applyBorder="1" applyAlignment="1" applyProtection="1">
      <alignment horizontal="left"/>
      <protection locked="0"/>
    </xf>
    <xf numFmtId="0" fontId="3" fillId="0" borderId="0" xfId="7" applyFont="1" applyFill="1" applyBorder="1" applyProtection="1">
      <protection locked="0"/>
    </xf>
    <xf numFmtId="14" fontId="3" fillId="0" borderId="0" xfId="7" applyNumberFormat="1" applyFont="1" applyFill="1" applyBorder="1" applyAlignment="1" applyProtection="1">
      <alignment horizontal="center"/>
      <protection locked="0"/>
    </xf>
    <xf numFmtId="14" fontId="3" fillId="0" borderId="0" xfId="7" applyNumberFormat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12" fillId="0" borderId="0" xfId="1" applyFont="1" applyFill="1" applyBorder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horizontal="center" wrapText="1"/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alignment horizontal="center" wrapText="1"/>
      <protection locked="0"/>
    </xf>
    <xf numFmtId="0" fontId="12" fillId="0" borderId="0" xfId="1" applyFont="1" applyFill="1" applyBorder="1" applyProtection="1">
      <protection locked="0"/>
    </xf>
    <xf numFmtId="0" fontId="33" fillId="0" borderId="0" xfId="1" applyFont="1" applyFill="1" applyBorder="1" applyAlignment="1" applyProtection="1">
      <alignment horizontal="center"/>
      <protection locked="0"/>
    </xf>
    <xf numFmtId="0" fontId="33" fillId="0" borderId="0" xfId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11" fillId="0" borderId="0" xfId="1" applyFont="1" applyFill="1" applyAlignment="1" applyProtection="1">
      <alignment horizontal="center" vertical="center"/>
      <protection locked="0"/>
    </xf>
    <xf numFmtId="0" fontId="11" fillId="0" borderId="0" xfId="1" applyFont="1" applyFill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horizontal="left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</xf>
    <xf numFmtId="0" fontId="3" fillId="2" borderId="4" xfId="4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vertical="center" wrapText="1"/>
    </xf>
    <xf numFmtId="49" fontId="3" fillId="2" borderId="4" xfId="0" quotePrefix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left" vertical="center"/>
    </xf>
    <xf numFmtId="0" fontId="3" fillId="2" borderId="7" xfId="0" applyNumberFormat="1" applyFont="1" applyFill="1" applyBorder="1" applyAlignment="1">
      <alignment vertical="center" wrapText="1"/>
    </xf>
    <xf numFmtId="0" fontId="3" fillId="0" borderId="0" xfId="1" applyFont="1" applyFill="1" applyAlignment="1" applyProtection="1">
      <alignment horizontal="left" vertical="center"/>
      <protection locked="0"/>
    </xf>
    <xf numFmtId="0" fontId="14" fillId="0" borderId="1" xfId="1" applyFont="1" applyFill="1" applyBorder="1" applyAlignment="1" applyProtection="1">
      <alignment horizontal="center" vertical="center" wrapText="1"/>
    </xf>
    <xf numFmtId="0" fontId="6" fillId="0" borderId="0" xfId="2" applyFont="1" applyFill="1" applyAlignment="1" applyProtection="1">
      <alignment horizontal="center" vertical="center"/>
    </xf>
    <xf numFmtId="0" fontId="4" fillId="0" borderId="0" xfId="3" applyFont="1" applyAlignment="1">
      <alignment horizontal="center" vertical="center"/>
    </xf>
    <xf numFmtId="0" fontId="3" fillId="0" borderId="0" xfId="1" applyFont="1" applyFill="1" applyAlignment="1" applyProtection="1">
      <alignment horizontal="left" vertical="center" wrapText="1"/>
      <protection locked="0"/>
    </xf>
    <xf numFmtId="0" fontId="12" fillId="0" borderId="0" xfId="1" applyFont="1" applyFill="1" applyAlignment="1" applyProtection="1">
      <alignment horizontal="left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</xf>
    <xf numFmtId="0" fontId="11" fillId="0" borderId="0" xfId="2" applyFont="1" applyFill="1" applyAlignment="1" applyProtection="1">
      <alignment horizontal="center" vertical="center"/>
    </xf>
    <xf numFmtId="0" fontId="11" fillId="0" borderId="0" xfId="3" applyFont="1" applyAlignment="1">
      <alignment horizontal="center" vertical="center"/>
    </xf>
  </cellXfs>
  <cellStyles count="9">
    <cellStyle name="Normal" xfId="0" builtinId="0"/>
    <cellStyle name="Normal 2" xfId="2"/>
    <cellStyle name="Normal_Anh Dang gui ngay 29 thang 4 nam 2011 2" xfId="8"/>
    <cellStyle name="Normal_Danh sach nop Ho so - Ha Tinh" xfId="4"/>
    <cellStyle name="Normal_DANH SACH THI k18" xfId="3"/>
    <cellStyle name="Normal_Hssv 2006" xfId="7"/>
    <cellStyle name="Normal_K 17 QTKD 2 HN" xfId="6"/>
    <cellStyle name="Normal_Khoa 18 KTCT" xfId="1"/>
    <cellStyle name="Normal_Sheet1_K 17 QTKD 2 HN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5"/>
  <sheetViews>
    <sheetView tabSelected="1" topLeftCell="A76" workbookViewId="0">
      <selection activeCell="K81" sqref="K81"/>
    </sheetView>
  </sheetViews>
  <sheetFormatPr defaultRowHeight="12.75" x14ac:dyDescent="0.2"/>
  <cols>
    <col min="1" max="1" width="3.85546875" style="96" customWidth="1"/>
    <col min="2" max="2" width="10.28515625" style="96" customWidth="1"/>
    <col min="3" max="3" width="17.42578125" style="96" customWidth="1"/>
    <col min="4" max="4" width="6.28515625" style="96" hidden="1" customWidth="1"/>
    <col min="5" max="5" width="14.42578125" style="127" customWidth="1"/>
    <col min="6" max="6" width="9" style="209" customWidth="1"/>
    <col min="7" max="9" width="5.42578125" style="96" customWidth="1"/>
    <col min="10" max="10" width="5.5703125" style="96" customWidth="1"/>
    <col min="11" max="11" width="7.85546875" style="96" customWidth="1"/>
    <col min="12" max="15" width="8.7109375" style="95" hidden="1" customWidth="1"/>
    <col min="16" max="16" width="9.140625" style="95"/>
    <col min="17" max="17" width="19.85546875" style="95" customWidth="1"/>
    <col min="18" max="256" width="9.140625" style="96"/>
    <col min="257" max="257" width="3.85546875" style="96" customWidth="1"/>
    <col min="258" max="258" width="10.28515625" style="96" customWidth="1"/>
    <col min="259" max="259" width="19.42578125" style="96" customWidth="1"/>
    <col min="260" max="260" width="7.85546875" style="96" customWidth="1"/>
    <col min="261" max="261" width="11.28515625" style="96" customWidth="1"/>
    <col min="262" max="265" width="5.42578125" style="96" customWidth="1"/>
    <col min="266" max="266" width="5.5703125" style="96" customWidth="1"/>
    <col min="267" max="267" width="7.85546875" style="96" customWidth="1"/>
    <col min="268" max="271" width="0" style="96" hidden="1" customWidth="1"/>
    <col min="272" max="272" width="9.140625" style="96"/>
    <col min="273" max="273" width="19.85546875" style="96" customWidth="1"/>
    <col min="274" max="512" width="9.140625" style="96"/>
    <col min="513" max="513" width="3.85546875" style="96" customWidth="1"/>
    <col min="514" max="514" width="10.28515625" style="96" customWidth="1"/>
    <col min="515" max="515" width="19.42578125" style="96" customWidth="1"/>
    <col min="516" max="516" width="7.85546875" style="96" customWidth="1"/>
    <col min="517" max="517" width="11.28515625" style="96" customWidth="1"/>
    <col min="518" max="521" width="5.42578125" style="96" customWidth="1"/>
    <col min="522" max="522" width="5.5703125" style="96" customWidth="1"/>
    <col min="523" max="523" width="7.85546875" style="96" customWidth="1"/>
    <col min="524" max="527" width="0" style="96" hidden="1" customWidth="1"/>
    <col min="528" max="528" width="9.140625" style="96"/>
    <col min="529" max="529" width="19.85546875" style="96" customWidth="1"/>
    <col min="530" max="768" width="9.140625" style="96"/>
    <col min="769" max="769" width="3.85546875" style="96" customWidth="1"/>
    <col min="770" max="770" width="10.28515625" style="96" customWidth="1"/>
    <col min="771" max="771" width="19.42578125" style="96" customWidth="1"/>
    <col min="772" max="772" width="7.85546875" style="96" customWidth="1"/>
    <col min="773" max="773" width="11.28515625" style="96" customWidth="1"/>
    <col min="774" max="777" width="5.42578125" style="96" customWidth="1"/>
    <col min="778" max="778" width="5.5703125" style="96" customWidth="1"/>
    <col min="779" max="779" width="7.85546875" style="96" customWidth="1"/>
    <col min="780" max="783" width="0" style="96" hidden="1" customWidth="1"/>
    <col min="784" max="784" width="9.140625" style="96"/>
    <col min="785" max="785" width="19.85546875" style="96" customWidth="1"/>
    <col min="786" max="1024" width="9.140625" style="96"/>
    <col min="1025" max="1025" width="3.85546875" style="96" customWidth="1"/>
    <col min="1026" max="1026" width="10.28515625" style="96" customWidth="1"/>
    <col min="1027" max="1027" width="19.42578125" style="96" customWidth="1"/>
    <col min="1028" max="1028" width="7.85546875" style="96" customWidth="1"/>
    <col min="1029" max="1029" width="11.28515625" style="96" customWidth="1"/>
    <col min="1030" max="1033" width="5.42578125" style="96" customWidth="1"/>
    <col min="1034" max="1034" width="5.5703125" style="96" customWidth="1"/>
    <col min="1035" max="1035" width="7.85546875" style="96" customWidth="1"/>
    <col min="1036" max="1039" width="0" style="96" hidden="1" customWidth="1"/>
    <col min="1040" max="1040" width="9.140625" style="96"/>
    <col min="1041" max="1041" width="19.85546875" style="96" customWidth="1"/>
    <col min="1042" max="1280" width="9.140625" style="96"/>
    <col min="1281" max="1281" width="3.85546875" style="96" customWidth="1"/>
    <col min="1282" max="1282" width="10.28515625" style="96" customWidth="1"/>
    <col min="1283" max="1283" width="19.42578125" style="96" customWidth="1"/>
    <col min="1284" max="1284" width="7.85546875" style="96" customWidth="1"/>
    <col min="1285" max="1285" width="11.28515625" style="96" customWidth="1"/>
    <col min="1286" max="1289" width="5.42578125" style="96" customWidth="1"/>
    <col min="1290" max="1290" width="5.5703125" style="96" customWidth="1"/>
    <col min="1291" max="1291" width="7.85546875" style="96" customWidth="1"/>
    <col min="1292" max="1295" width="0" style="96" hidden="1" customWidth="1"/>
    <col min="1296" max="1296" width="9.140625" style="96"/>
    <col min="1297" max="1297" width="19.85546875" style="96" customWidth="1"/>
    <col min="1298" max="1536" width="9.140625" style="96"/>
    <col min="1537" max="1537" width="3.85546875" style="96" customWidth="1"/>
    <col min="1538" max="1538" width="10.28515625" style="96" customWidth="1"/>
    <col min="1539" max="1539" width="19.42578125" style="96" customWidth="1"/>
    <col min="1540" max="1540" width="7.85546875" style="96" customWidth="1"/>
    <col min="1541" max="1541" width="11.28515625" style="96" customWidth="1"/>
    <col min="1542" max="1545" width="5.42578125" style="96" customWidth="1"/>
    <col min="1546" max="1546" width="5.5703125" style="96" customWidth="1"/>
    <col min="1547" max="1547" width="7.85546875" style="96" customWidth="1"/>
    <col min="1548" max="1551" width="0" style="96" hidden="1" customWidth="1"/>
    <col min="1552" max="1552" width="9.140625" style="96"/>
    <col min="1553" max="1553" width="19.85546875" style="96" customWidth="1"/>
    <col min="1554" max="1792" width="9.140625" style="96"/>
    <col min="1793" max="1793" width="3.85546875" style="96" customWidth="1"/>
    <col min="1794" max="1794" width="10.28515625" style="96" customWidth="1"/>
    <col min="1795" max="1795" width="19.42578125" style="96" customWidth="1"/>
    <col min="1796" max="1796" width="7.85546875" style="96" customWidth="1"/>
    <col min="1797" max="1797" width="11.28515625" style="96" customWidth="1"/>
    <col min="1798" max="1801" width="5.42578125" style="96" customWidth="1"/>
    <col min="1802" max="1802" width="5.5703125" style="96" customWidth="1"/>
    <col min="1803" max="1803" width="7.85546875" style="96" customWidth="1"/>
    <col min="1804" max="1807" width="0" style="96" hidden="1" customWidth="1"/>
    <col min="1808" max="1808" width="9.140625" style="96"/>
    <col min="1809" max="1809" width="19.85546875" style="96" customWidth="1"/>
    <col min="1810" max="2048" width="9.140625" style="96"/>
    <col min="2049" max="2049" width="3.85546875" style="96" customWidth="1"/>
    <col min="2050" max="2050" width="10.28515625" style="96" customWidth="1"/>
    <col min="2051" max="2051" width="19.42578125" style="96" customWidth="1"/>
    <col min="2052" max="2052" width="7.85546875" style="96" customWidth="1"/>
    <col min="2053" max="2053" width="11.28515625" style="96" customWidth="1"/>
    <col min="2054" max="2057" width="5.42578125" style="96" customWidth="1"/>
    <col min="2058" max="2058" width="5.5703125" style="96" customWidth="1"/>
    <col min="2059" max="2059" width="7.85546875" style="96" customWidth="1"/>
    <col min="2060" max="2063" width="0" style="96" hidden="1" customWidth="1"/>
    <col min="2064" max="2064" width="9.140625" style="96"/>
    <col min="2065" max="2065" width="19.85546875" style="96" customWidth="1"/>
    <col min="2066" max="2304" width="9.140625" style="96"/>
    <col min="2305" max="2305" width="3.85546875" style="96" customWidth="1"/>
    <col min="2306" max="2306" width="10.28515625" style="96" customWidth="1"/>
    <col min="2307" max="2307" width="19.42578125" style="96" customWidth="1"/>
    <col min="2308" max="2308" width="7.85546875" style="96" customWidth="1"/>
    <col min="2309" max="2309" width="11.28515625" style="96" customWidth="1"/>
    <col min="2310" max="2313" width="5.42578125" style="96" customWidth="1"/>
    <col min="2314" max="2314" width="5.5703125" style="96" customWidth="1"/>
    <col min="2315" max="2315" width="7.85546875" style="96" customWidth="1"/>
    <col min="2316" max="2319" width="0" style="96" hidden="1" customWidth="1"/>
    <col min="2320" max="2320" width="9.140625" style="96"/>
    <col min="2321" max="2321" width="19.85546875" style="96" customWidth="1"/>
    <col min="2322" max="2560" width="9.140625" style="96"/>
    <col min="2561" max="2561" width="3.85546875" style="96" customWidth="1"/>
    <col min="2562" max="2562" width="10.28515625" style="96" customWidth="1"/>
    <col min="2563" max="2563" width="19.42578125" style="96" customWidth="1"/>
    <col min="2564" max="2564" width="7.85546875" style="96" customWidth="1"/>
    <col min="2565" max="2565" width="11.28515625" style="96" customWidth="1"/>
    <col min="2566" max="2569" width="5.42578125" style="96" customWidth="1"/>
    <col min="2570" max="2570" width="5.5703125" style="96" customWidth="1"/>
    <col min="2571" max="2571" width="7.85546875" style="96" customWidth="1"/>
    <col min="2572" max="2575" width="0" style="96" hidden="1" customWidth="1"/>
    <col min="2576" max="2576" width="9.140625" style="96"/>
    <col min="2577" max="2577" width="19.85546875" style="96" customWidth="1"/>
    <col min="2578" max="2816" width="9.140625" style="96"/>
    <col min="2817" max="2817" width="3.85546875" style="96" customWidth="1"/>
    <col min="2818" max="2818" width="10.28515625" style="96" customWidth="1"/>
    <col min="2819" max="2819" width="19.42578125" style="96" customWidth="1"/>
    <col min="2820" max="2820" width="7.85546875" style="96" customWidth="1"/>
    <col min="2821" max="2821" width="11.28515625" style="96" customWidth="1"/>
    <col min="2822" max="2825" width="5.42578125" style="96" customWidth="1"/>
    <col min="2826" max="2826" width="5.5703125" style="96" customWidth="1"/>
    <col min="2827" max="2827" width="7.85546875" style="96" customWidth="1"/>
    <col min="2828" max="2831" width="0" style="96" hidden="1" customWidth="1"/>
    <col min="2832" max="2832" width="9.140625" style="96"/>
    <col min="2833" max="2833" width="19.85546875" style="96" customWidth="1"/>
    <col min="2834" max="3072" width="9.140625" style="96"/>
    <col min="3073" max="3073" width="3.85546875" style="96" customWidth="1"/>
    <col min="3074" max="3074" width="10.28515625" style="96" customWidth="1"/>
    <col min="3075" max="3075" width="19.42578125" style="96" customWidth="1"/>
    <col min="3076" max="3076" width="7.85546875" style="96" customWidth="1"/>
    <col min="3077" max="3077" width="11.28515625" style="96" customWidth="1"/>
    <col min="3078" max="3081" width="5.42578125" style="96" customWidth="1"/>
    <col min="3082" max="3082" width="5.5703125" style="96" customWidth="1"/>
    <col min="3083" max="3083" width="7.85546875" style="96" customWidth="1"/>
    <col min="3084" max="3087" width="0" style="96" hidden="1" customWidth="1"/>
    <col min="3088" max="3088" width="9.140625" style="96"/>
    <col min="3089" max="3089" width="19.85546875" style="96" customWidth="1"/>
    <col min="3090" max="3328" width="9.140625" style="96"/>
    <col min="3329" max="3329" width="3.85546875" style="96" customWidth="1"/>
    <col min="3330" max="3330" width="10.28515625" style="96" customWidth="1"/>
    <col min="3331" max="3331" width="19.42578125" style="96" customWidth="1"/>
    <col min="3332" max="3332" width="7.85546875" style="96" customWidth="1"/>
    <col min="3333" max="3333" width="11.28515625" style="96" customWidth="1"/>
    <col min="3334" max="3337" width="5.42578125" style="96" customWidth="1"/>
    <col min="3338" max="3338" width="5.5703125" style="96" customWidth="1"/>
    <col min="3339" max="3339" width="7.85546875" style="96" customWidth="1"/>
    <col min="3340" max="3343" width="0" style="96" hidden="1" customWidth="1"/>
    <col min="3344" max="3344" width="9.140625" style="96"/>
    <col min="3345" max="3345" width="19.85546875" style="96" customWidth="1"/>
    <col min="3346" max="3584" width="9.140625" style="96"/>
    <col min="3585" max="3585" width="3.85546875" style="96" customWidth="1"/>
    <col min="3586" max="3586" width="10.28515625" style="96" customWidth="1"/>
    <col min="3587" max="3587" width="19.42578125" style="96" customWidth="1"/>
    <col min="3588" max="3588" width="7.85546875" style="96" customWidth="1"/>
    <col min="3589" max="3589" width="11.28515625" style="96" customWidth="1"/>
    <col min="3590" max="3593" width="5.42578125" style="96" customWidth="1"/>
    <col min="3594" max="3594" width="5.5703125" style="96" customWidth="1"/>
    <col min="3595" max="3595" width="7.85546875" style="96" customWidth="1"/>
    <col min="3596" max="3599" width="0" style="96" hidden="1" customWidth="1"/>
    <col min="3600" max="3600" width="9.140625" style="96"/>
    <col min="3601" max="3601" width="19.85546875" style="96" customWidth="1"/>
    <col min="3602" max="3840" width="9.140625" style="96"/>
    <col min="3841" max="3841" width="3.85546875" style="96" customWidth="1"/>
    <col min="3842" max="3842" width="10.28515625" style="96" customWidth="1"/>
    <col min="3843" max="3843" width="19.42578125" style="96" customWidth="1"/>
    <col min="3844" max="3844" width="7.85546875" style="96" customWidth="1"/>
    <col min="3845" max="3845" width="11.28515625" style="96" customWidth="1"/>
    <col min="3846" max="3849" width="5.42578125" style="96" customWidth="1"/>
    <col min="3850" max="3850" width="5.5703125" style="96" customWidth="1"/>
    <col min="3851" max="3851" width="7.85546875" style="96" customWidth="1"/>
    <col min="3852" max="3855" width="0" style="96" hidden="1" customWidth="1"/>
    <col min="3856" max="3856" width="9.140625" style="96"/>
    <col min="3857" max="3857" width="19.85546875" style="96" customWidth="1"/>
    <col min="3858" max="4096" width="9.140625" style="96"/>
    <col min="4097" max="4097" width="3.85546875" style="96" customWidth="1"/>
    <col min="4098" max="4098" width="10.28515625" style="96" customWidth="1"/>
    <col min="4099" max="4099" width="19.42578125" style="96" customWidth="1"/>
    <col min="4100" max="4100" width="7.85546875" style="96" customWidth="1"/>
    <col min="4101" max="4101" width="11.28515625" style="96" customWidth="1"/>
    <col min="4102" max="4105" width="5.42578125" style="96" customWidth="1"/>
    <col min="4106" max="4106" width="5.5703125" style="96" customWidth="1"/>
    <col min="4107" max="4107" width="7.85546875" style="96" customWidth="1"/>
    <col min="4108" max="4111" width="0" style="96" hidden="1" customWidth="1"/>
    <col min="4112" max="4112" width="9.140625" style="96"/>
    <col min="4113" max="4113" width="19.85546875" style="96" customWidth="1"/>
    <col min="4114" max="4352" width="9.140625" style="96"/>
    <col min="4353" max="4353" width="3.85546875" style="96" customWidth="1"/>
    <col min="4354" max="4354" width="10.28515625" style="96" customWidth="1"/>
    <col min="4355" max="4355" width="19.42578125" style="96" customWidth="1"/>
    <col min="4356" max="4356" width="7.85546875" style="96" customWidth="1"/>
    <col min="4357" max="4357" width="11.28515625" style="96" customWidth="1"/>
    <col min="4358" max="4361" width="5.42578125" style="96" customWidth="1"/>
    <col min="4362" max="4362" width="5.5703125" style="96" customWidth="1"/>
    <col min="4363" max="4363" width="7.85546875" style="96" customWidth="1"/>
    <col min="4364" max="4367" width="0" style="96" hidden="1" customWidth="1"/>
    <col min="4368" max="4368" width="9.140625" style="96"/>
    <col min="4369" max="4369" width="19.85546875" style="96" customWidth="1"/>
    <col min="4370" max="4608" width="9.140625" style="96"/>
    <col min="4609" max="4609" width="3.85546875" style="96" customWidth="1"/>
    <col min="4610" max="4610" width="10.28515625" style="96" customWidth="1"/>
    <col min="4611" max="4611" width="19.42578125" style="96" customWidth="1"/>
    <col min="4612" max="4612" width="7.85546875" style="96" customWidth="1"/>
    <col min="4613" max="4613" width="11.28515625" style="96" customWidth="1"/>
    <col min="4614" max="4617" width="5.42578125" style="96" customWidth="1"/>
    <col min="4618" max="4618" width="5.5703125" style="96" customWidth="1"/>
    <col min="4619" max="4619" width="7.85546875" style="96" customWidth="1"/>
    <col min="4620" max="4623" width="0" style="96" hidden="1" customWidth="1"/>
    <col min="4624" max="4624" width="9.140625" style="96"/>
    <col min="4625" max="4625" width="19.85546875" style="96" customWidth="1"/>
    <col min="4626" max="4864" width="9.140625" style="96"/>
    <col min="4865" max="4865" width="3.85546875" style="96" customWidth="1"/>
    <col min="4866" max="4866" width="10.28515625" style="96" customWidth="1"/>
    <col min="4867" max="4867" width="19.42578125" style="96" customWidth="1"/>
    <col min="4868" max="4868" width="7.85546875" style="96" customWidth="1"/>
    <col min="4869" max="4869" width="11.28515625" style="96" customWidth="1"/>
    <col min="4870" max="4873" width="5.42578125" style="96" customWidth="1"/>
    <col min="4874" max="4874" width="5.5703125" style="96" customWidth="1"/>
    <col min="4875" max="4875" width="7.85546875" style="96" customWidth="1"/>
    <col min="4876" max="4879" width="0" style="96" hidden="1" customWidth="1"/>
    <col min="4880" max="4880" width="9.140625" style="96"/>
    <col min="4881" max="4881" width="19.85546875" style="96" customWidth="1"/>
    <col min="4882" max="5120" width="9.140625" style="96"/>
    <col min="5121" max="5121" width="3.85546875" style="96" customWidth="1"/>
    <col min="5122" max="5122" width="10.28515625" style="96" customWidth="1"/>
    <col min="5123" max="5123" width="19.42578125" style="96" customWidth="1"/>
    <col min="5124" max="5124" width="7.85546875" style="96" customWidth="1"/>
    <col min="5125" max="5125" width="11.28515625" style="96" customWidth="1"/>
    <col min="5126" max="5129" width="5.42578125" style="96" customWidth="1"/>
    <col min="5130" max="5130" width="5.5703125" style="96" customWidth="1"/>
    <col min="5131" max="5131" width="7.85546875" style="96" customWidth="1"/>
    <col min="5132" max="5135" width="0" style="96" hidden="1" customWidth="1"/>
    <col min="5136" max="5136" width="9.140625" style="96"/>
    <col min="5137" max="5137" width="19.85546875" style="96" customWidth="1"/>
    <col min="5138" max="5376" width="9.140625" style="96"/>
    <col min="5377" max="5377" width="3.85546875" style="96" customWidth="1"/>
    <col min="5378" max="5378" width="10.28515625" style="96" customWidth="1"/>
    <col min="5379" max="5379" width="19.42578125" style="96" customWidth="1"/>
    <col min="5380" max="5380" width="7.85546875" style="96" customWidth="1"/>
    <col min="5381" max="5381" width="11.28515625" style="96" customWidth="1"/>
    <col min="5382" max="5385" width="5.42578125" style="96" customWidth="1"/>
    <col min="5386" max="5386" width="5.5703125" style="96" customWidth="1"/>
    <col min="5387" max="5387" width="7.85546875" style="96" customWidth="1"/>
    <col min="5388" max="5391" width="0" style="96" hidden="1" customWidth="1"/>
    <col min="5392" max="5392" width="9.140625" style="96"/>
    <col min="5393" max="5393" width="19.85546875" style="96" customWidth="1"/>
    <col min="5394" max="5632" width="9.140625" style="96"/>
    <col min="5633" max="5633" width="3.85546875" style="96" customWidth="1"/>
    <col min="5634" max="5634" width="10.28515625" style="96" customWidth="1"/>
    <col min="5635" max="5635" width="19.42578125" style="96" customWidth="1"/>
    <col min="5636" max="5636" width="7.85546875" style="96" customWidth="1"/>
    <col min="5637" max="5637" width="11.28515625" style="96" customWidth="1"/>
    <col min="5638" max="5641" width="5.42578125" style="96" customWidth="1"/>
    <col min="5642" max="5642" width="5.5703125" style="96" customWidth="1"/>
    <col min="5643" max="5643" width="7.85546875" style="96" customWidth="1"/>
    <col min="5644" max="5647" width="0" style="96" hidden="1" customWidth="1"/>
    <col min="5648" max="5648" width="9.140625" style="96"/>
    <col min="5649" max="5649" width="19.85546875" style="96" customWidth="1"/>
    <col min="5650" max="5888" width="9.140625" style="96"/>
    <col min="5889" max="5889" width="3.85546875" style="96" customWidth="1"/>
    <col min="5890" max="5890" width="10.28515625" style="96" customWidth="1"/>
    <col min="5891" max="5891" width="19.42578125" style="96" customWidth="1"/>
    <col min="5892" max="5892" width="7.85546875" style="96" customWidth="1"/>
    <col min="5893" max="5893" width="11.28515625" style="96" customWidth="1"/>
    <col min="5894" max="5897" width="5.42578125" style="96" customWidth="1"/>
    <col min="5898" max="5898" width="5.5703125" style="96" customWidth="1"/>
    <col min="5899" max="5899" width="7.85546875" style="96" customWidth="1"/>
    <col min="5900" max="5903" width="0" style="96" hidden="1" customWidth="1"/>
    <col min="5904" max="5904" width="9.140625" style="96"/>
    <col min="5905" max="5905" width="19.85546875" style="96" customWidth="1"/>
    <col min="5906" max="6144" width="9.140625" style="96"/>
    <col min="6145" max="6145" width="3.85546875" style="96" customWidth="1"/>
    <col min="6146" max="6146" width="10.28515625" style="96" customWidth="1"/>
    <col min="6147" max="6147" width="19.42578125" style="96" customWidth="1"/>
    <col min="6148" max="6148" width="7.85546875" style="96" customWidth="1"/>
    <col min="6149" max="6149" width="11.28515625" style="96" customWidth="1"/>
    <col min="6150" max="6153" width="5.42578125" style="96" customWidth="1"/>
    <col min="6154" max="6154" width="5.5703125" style="96" customWidth="1"/>
    <col min="6155" max="6155" width="7.85546875" style="96" customWidth="1"/>
    <col min="6156" max="6159" width="0" style="96" hidden="1" customWidth="1"/>
    <col min="6160" max="6160" width="9.140625" style="96"/>
    <col min="6161" max="6161" width="19.85546875" style="96" customWidth="1"/>
    <col min="6162" max="6400" width="9.140625" style="96"/>
    <col min="6401" max="6401" width="3.85546875" style="96" customWidth="1"/>
    <col min="6402" max="6402" width="10.28515625" style="96" customWidth="1"/>
    <col min="6403" max="6403" width="19.42578125" style="96" customWidth="1"/>
    <col min="6404" max="6404" width="7.85546875" style="96" customWidth="1"/>
    <col min="6405" max="6405" width="11.28515625" style="96" customWidth="1"/>
    <col min="6406" max="6409" width="5.42578125" style="96" customWidth="1"/>
    <col min="6410" max="6410" width="5.5703125" style="96" customWidth="1"/>
    <col min="6411" max="6411" width="7.85546875" style="96" customWidth="1"/>
    <col min="6412" max="6415" width="0" style="96" hidden="1" customWidth="1"/>
    <col min="6416" max="6416" width="9.140625" style="96"/>
    <col min="6417" max="6417" width="19.85546875" style="96" customWidth="1"/>
    <col min="6418" max="6656" width="9.140625" style="96"/>
    <col min="6657" max="6657" width="3.85546875" style="96" customWidth="1"/>
    <col min="6658" max="6658" width="10.28515625" style="96" customWidth="1"/>
    <col min="6659" max="6659" width="19.42578125" style="96" customWidth="1"/>
    <col min="6660" max="6660" width="7.85546875" style="96" customWidth="1"/>
    <col min="6661" max="6661" width="11.28515625" style="96" customWidth="1"/>
    <col min="6662" max="6665" width="5.42578125" style="96" customWidth="1"/>
    <col min="6666" max="6666" width="5.5703125" style="96" customWidth="1"/>
    <col min="6667" max="6667" width="7.85546875" style="96" customWidth="1"/>
    <col min="6668" max="6671" width="0" style="96" hidden="1" customWidth="1"/>
    <col min="6672" max="6672" width="9.140625" style="96"/>
    <col min="6673" max="6673" width="19.85546875" style="96" customWidth="1"/>
    <col min="6674" max="6912" width="9.140625" style="96"/>
    <col min="6913" max="6913" width="3.85546875" style="96" customWidth="1"/>
    <col min="6914" max="6914" width="10.28515625" style="96" customWidth="1"/>
    <col min="6915" max="6915" width="19.42578125" style="96" customWidth="1"/>
    <col min="6916" max="6916" width="7.85546875" style="96" customWidth="1"/>
    <col min="6917" max="6917" width="11.28515625" style="96" customWidth="1"/>
    <col min="6918" max="6921" width="5.42578125" style="96" customWidth="1"/>
    <col min="6922" max="6922" width="5.5703125" style="96" customWidth="1"/>
    <col min="6923" max="6923" width="7.85546875" style="96" customWidth="1"/>
    <col min="6924" max="6927" width="0" style="96" hidden="1" customWidth="1"/>
    <col min="6928" max="6928" width="9.140625" style="96"/>
    <col min="6929" max="6929" width="19.85546875" style="96" customWidth="1"/>
    <col min="6930" max="7168" width="9.140625" style="96"/>
    <col min="7169" max="7169" width="3.85546875" style="96" customWidth="1"/>
    <col min="7170" max="7170" width="10.28515625" style="96" customWidth="1"/>
    <col min="7171" max="7171" width="19.42578125" style="96" customWidth="1"/>
    <col min="7172" max="7172" width="7.85546875" style="96" customWidth="1"/>
    <col min="7173" max="7173" width="11.28515625" style="96" customWidth="1"/>
    <col min="7174" max="7177" width="5.42578125" style="96" customWidth="1"/>
    <col min="7178" max="7178" width="5.5703125" style="96" customWidth="1"/>
    <col min="7179" max="7179" width="7.85546875" style="96" customWidth="1"/>
    <col min="7180" max="7183" width="0" style="96" hidden="1" customWidth="1"/>
    <col min="7184" max="7184" width="9.140625" style="96"/>
    <col min="7185" max="7185" width="19.85546875" style="96" customWidth="1"/>
    <col min="7186" max="7424" width="9.140625" style="96"/>
    <col min="7425" max="7425" width="3.85546875" style="96" customWidth="1"/>
    <col min="7426" max="7426" width="10.28515625" style="96" customWidth="1"/>
    <col min="7427" max="7427" width="19.42578125" style="96" customWidth="1"/>
    <col min="7428" max="7428" width="7.85546875" style="96" customWidth="1"/>
    <col min="7429" max="7429" width="11.28515625" style="96" customWidth="1"/>
    <col min="7430" max="7433" width="5.42578125" style="96" customWidth="1"/>
    <col min="7434" max="7434" width="5.5703125" style="96" customWidth="1"/>
    <col min="7435" max="7435" width="7.85546875" style="96" customWidth="1"/>
    <col min="7436" max="7439" width="0" style="96" hidden="1" customWidth="1"/>
    <col min="7440" max="7440" width="9.140625" style="96"/>
    <col min="7441" max="7441" width="19.85546875" style="96" customWidth="1"/>
    <col min="7442" max="7680" width="9.140625" style="96"/>
    <col min="7681" max="7681" width="3.85546875" style="96" customWidth="1"/>
    <col min="7682" max="7682" width="10.28515625" style="96" customWidth="1"/>
    <col min="7683" max="7683" width="19.42578125" style="96" customWidth="1"/>
    <col min="7684" max="7684" width="7.85546875" style="96" customWidth="1"/>
    <col min="7685" max="7685" width="11.28515625" style="96" customWidth="1"/>
    <col min="7686" max="7689" width="5.42578125" style="96" customWidth="1"/>
    <col min="7690" max="7690" width="5.5703125" style="96" customWidth="1"/>
    <col min="7691" max="7691" width="7.85546875" style="96" customWidth="1"/>
    <col min="7692" max="7695" width="0" style="96" hidden="1" customWidth="1"/>
    <col min="7696" max="7696" width="9.140625" style="96"/>
    <col min="7697" max="7697" width="19.85546875" style="96" customWidth="1"/>
    <col min="7698" max="7936" width="9.140625" style="96"/>
    <col min="7937" max="7937" width="3.85546875" style="96" customWidth="1"/>
    <col min="7938" max="7938" width="10.28515625" style="96" customWidth="1"/>
    <col min="7939" max="7939" width="19.42578125" style="96" customWidth="1"/>
    <col min="7940" max="7940" width="7.85546875" style="96" customWidth="1"/>
    <col min="7941" max="7941" width="11.28515625" style="96" customWidth="1"/>
    <col min="7942" max="7945" width="5.42578125" style="96" customWidth="1"/>
    <col min="7946" max="7946" width="5.5703125" style="96" customWidth="1"/>
    <col min="7947" max="7947" width="7.85546875" style="96" customWidth="1"/>
    <col min="7948" max="7951" width="0" style="96" hidden="1" customWidth="1"/>
    <col min="7952" max="7952" width="9.140625" style="96"/>
    <col min="7953" max="7953" width="19.85546875" style="96" customWidth="1"/>
    <col min="7954" max="8192" width="9.140625" style="96"/>
    <col min="8193" max="8193" width="3.85546875" style="96" customWidth="1"/>
    <col min="8194" max="8194" width="10.28515625" style="96" customWidth="1"/>
    <col min="8195" max="8195" width="19.42578125" style="96" customWidth="1"/>
    <col min="8196" max="8196" width="7.85546875" style="96" customWidth="1"/>
    <col min="8197" max="8197" width="11.28515625" style="96" customWidth="1"/>
    <col min="8198" max="8201" width="5.42578125" style="96" customWidth="1"/>
    <col min="8202" max="8202" width="5.5703125" style="96" customWidth="1"/>
    <col min="8203" max="8203" width="7.85546875" style="96" customWidth="1"/>
    <col min="8204" max="8207" width="0" style="96" hidden="1" customWidth="1"/>
    <col min="8208" max="8208" width="9.140625" style="96"/>
    <col min="8209" max="8209" width="19.85546875" style="96" customWidth="1"/>
    <col min="8210" max="8448" width="9.140625" style="96"/>
    <col min="8449" max="8449" width="3.85546875" style="96" customWidth="1"/>
    <col min="8450" max="8450" width="10.28515625" style="96" customWidth="1"/>
    <col min="8451" max="8451" width="19.42578125" style="96" customWidth="1"/>
    <col min="8452" max="8452" width="7.85546875" style="96" customWidth="1"/>
    <col min="8453" max="8453" width="11.28515625" style="96" customWidth="1"/>
    <col min="8454" max="8457" width="5.42578125" style="96" customWidth="1"/>
    <col min="8458" max="8458" width="5.5703125" style="96" customWidth="1"/>
    <col min="8459" max="8459" width="7.85546875" style="96" customWidth="1"/>
    <col min="8460" max="8463" width="0" style="96" hidden="1" customWidth="1"/>
    <col min="8464" max="8464" width="9.140625" style="96"/>
    <col min="8465" max="8465" width="19.85546875" style="96" customWidth="1"/>
    <col min="8466" max="8704" width="9.140625" style="96"/>
    <col min="8705" max="8705" width="3.85546875" style="96" customWidth="1"/>
    <col min="8706" max="8706" width="10.28515625" style="96" customWidth="1"/>
    <col min="8707" max="8707" width="19.42578125" style="96" customWidth="1"/>
    <col min="8708" max="8708" width="7.85546875" style="96" customWidth="1"/>
    <col min="8709" max="8709" width="11.28515625" style="96" customWidth="1"/>
    <col min="8710" max="8713" width="5.42578125" style="96" customWidth="1"/>
    <col min="8714" max="8714" width="5.5703125" style="96" customWidth="1"/>
    <col min="8715" max="8715" width="7.85546875" style="96" customWidth="1"/>
    <col min="8716" max="8719" width="0" style="96" hidden="1" customWidth="1"/>
    <col min="8720" max="8720" width="9.140625" style="96"/>
    <col min="8721" max="8721" width="19.85546875" style="96" customWidth="1"/>
    <col min="8722" max="8960" width="9.140625" style="96"/>
    <col min="8961" max="8961" width="3.85546875" style="96" customWidth="1"/>
    <col min="8962" max="8962" width="10.28515625" style="96" customWidth="1"/>
    <col min="8963" max="8963" width="19.42578125" style="96" customWidth="1"/>
    <col min="8964" max="8964" width="7.85546875" style="96" customWidth="1"/>
    <col min="8965" max="8965" width="11.28515625" style="96" customWidth="1"/>
    <col min="8966" max="8969" width="5.42578125" style="96" customWidth="1"/>
    <col min="8970" max="8970" width="5.5703125" style="96" customWidth="1"/>
    <col min="8971" max="8971" width="7.85546875" style="96" customWidth="1"/>
    <col min="8972" max="8975" width="0" style="96" hidden="1" customWidth="1"/>
    <col min="8976" max="8976" width="9.140625" style="96"/>
    <col min="8977" max="8977" width="19.85546875" style="96" customWidth="1"/>
    <col min="8978" max="9216" width="9.140625" style="96"/>
    <col min="9217" max="9217" width="3.85546875" style="96" customWidth="1"/>
    <col min="9218" max="9218" width="10.28515625" style="96" customWidth="1"/>
    <col min="9219" max="9219" width="19.42578125" style="96" customWidth="1"/>
    <col min="9220" max="9220" width="7.85546875" style="96" customWidth="1"/>
    <col min="9221" max="9221" width="11.28515625" style="96" customWidth="1"/>
    <col min="9222" max="9225" width="5.42578125" style="96" customWidth="1"/>
    <col min="9226" max="9226" width="5.5703125" style="96" customWidth="1"/>
    <col min="9227" max="9227" width="7.85546875" style="96" customWidth="1"/>
    <col min="9228" max="9231" width="0" style="96" hidden="1" customWidth="1"/>
    <col min="9232" max="9232" width="9.140625" style="96"/>
    <col min="9233" max="9233" width="19.85546875" style="96" customWidth="1"/>
    <col min="9234" max="9472" width="9.140625" style="96"/>
    <col min="9473" max="9473" width="3.85546875" style="96" customWidth="1"/>
    <col min="9474" max="9474" width="10.28515625" style="96" customWidth="1"/>
    <col min="9475" max="9475" width="19.42578125" style="96" customWidth="1"/>
    <col min="9476" max="9476" width="7.85546875" style="96" customWidth="1"/>
    <col min="9477" max="9477" width="11.28515625" style="96" customWidth="1"/>
    <col min="9478" max="9481" width="5.42578125" style="96" customWidth="1"/>
    <col min="9482" max="9482" width="5.5703125" style="96" customWidth="1"/>
    <col min="9483" max="9483" width="7.85546875" style="96" customWidth="1"/>
    <col min="9484" max="9487" width="0" style="96" hidden="1" customWidth="1"/>
    <col min="9488" max="9488" width="9.140625" style="96"/>
    <col min="9489" max="9489" width="19.85546875" style="96" customWidth="1"/>
    <col min="9490" max="9728" width="9.140625" style="96"/>
    <col min="9729" max="9729" width="3.85546875" style="96" customWidth="1"/>
    <col min="9730" max="9730" width="10.28515625" style="96" customWidth="1"/>
    <col min="9731" max="9731" width="19.42578125" style="96" customWidth="1"/>
    <col min="9732" max="9732" width="7.85546875" style="96" customWidth="1"/>
    <col min="9733" max="9733" width="11.28515625" style="96" customWidth="1"/>
    <col min="9734" max="9737" width="5.42578125" style="96" customWidth="1"/>
    <col min="9738" max="9738" width="5.5703125" style="96" customWidth="1"/>
    <col min="9739" max="9739" width="7.85546875" style="96" customWidth="1"/>
    <col min="9740" max="9743" width="0" style="96" hidden="1" customWidth="1"/>
    <col min="9744" max="9744" width="9.140625" style="96"/>
    <col min="9745" max="9745" width="19.85546875" style="96" customWidth="1"/>
    <col min="9746" max="9984" width="9.140625" style="96"/>
    <col min="9985" max="9985" width="3.85546875" style="96" customWidth="1"/>
    <col min="9986" max="9986" width="10.28515625" style="96" customWidth="1"/>
    <col min="9987" max="9987" width="19.42578125" style="96" customWidth="1"/>
    <col min="9988" max="9988" width="7.85546875" style="96" customWidth="1"/>
    <col min="9989" max="9989" width="11.28515625" style="96" customWidth="1"/>
    <col min="9990" max="9993" width="5.42578125" style="96" customWidth="1"/>
    <col min="9994" max="9994" width="5.5703125" style="96" customWidth="1"/>
    <col min="9995" max="9995" width="7.85546875" style="96" customWidth="1"/>
    <col min="9996" max="9999" width="0" style="96" hidden="1" customWidth="1"/>
    <col min="10000" max="10000" width="9.140625" style="96"/>
    <col min="10001" max="10001" width="19.85546875" style="96" customWidth="1"/>
    <col min="10002" max="10240" width="9.140625" style="96"/>
    <col min="10241" max="10241" width="3.85546875" style="96" customWidth="1"/>
    <col min="10242" max="10242" width="10.28515625" style="96" customWidth="1"/>
    <col min="10243" max="10243" width="19.42578125" style="96" customWidth="1"/>
    <col min="10244" max="10244" width="7.85546875" style="96" customWidth="1"/>
    <col min="10245" max="10245" width="11.28515625" style="96" customWidth="1"/>
    <col min="10246" max="10249" width="5.42578125" style="96" customWidth="1"/>
    <col min="10250" max="10250" width="5.5703125" style="96" customWidth="1"/>
    <col min="10251" max="10251" width="7.85546875" style="96" customWidth="1"/>
    <col min="10252" max="10255" width="0" style="96" hidden="1" customWidth="1"/>
    <col min="10256" max="10256" width="9.140625" style="96"/>
    <col min="10257" max="10257" width="19.85546875" style="96" customWidth="1"/>
    <col min="10258" max="10496" width="9.140625" style="96"/>
    <col min="10497" max="10497" width="3.85546875" style="96" customWidth="1"/>
    <col min="10498" max="10498" width="10.28515625" style="96" customWidth="1"/>
    <col min="10499" max="10499" width="19.42578125" style="96" customWidth="1"/>
    <col min="10500" max="10500" width="7.85546875" style="96" customWidth="1"/>
    <col min="10501" max="10501" width="11.28515625" style="96" customWidth="1"/>
    <col min="10502" max="10505" width="5.42578125" style="96" customWidth="1"/>
    <col min="10506" max="10506" width="5.5703125" style="96" customWidth="1"/>
    <col min="10507" max="10507" width="7.85546875" style="96" customWidth="1"/>
    <col min="10508" max="10511" width="0" style="96" hidden="1" customWidth="1"/>
    <col min="10512" max="10512" width="9.140625" style="96"/>
    <col min="10513" max="10513" width="19.85546875" style="96" customWidth="1"/>
    <col min="10514" max="10752" width="9.140625" style="96"/>
    <col min="10753" max="10753" width="3.85546875" style="96" customWidth="1"/>
    <col min="10754" max="10754" width="10.28515625" style="96" customWidth="1"/>
    <col min="10755" max="10755" width="19.42578125" style="96" customWidth="1"/>
    <col min="10756" max="10756" width="7.85546875" style="96" customWidth="1"/>
    <col min="10757" max="10757" width="11.28515625" style="96" customWidth="1"/>
    <col min="10758" max="10761" width="5.42578125" style="96" customWidth="1"/>
    <col min="10762" max="10762" width="5.5703125" style="96" customWidth="1"/>
    <col min="10763" max="10763" width="7.85546875" style="96" customWidth="1"/>
    <col min="10764" max="10767" width="0" style="96" hidden="1" customWidth="1"/>
    <col min="10768" max="10768" width="9.140625" style="96"/>
    <col min="10769" max="10769" width="19.85546875" style="96" customWidth="1"/>
    <col min="10770" max="11008" width="9.140625" style="96"/>
    <col min="11009" max="11009" width="3.85546875" style="96" customWidth="1"/>
    <col min="11010" max="11010" width="10.28515625" style="96" customWidth="1"/>
    <col min="11011" max="11011" width="19.42578125" style="96" customWidth="1"/>
    <col min="11012" max="11012" width="7.85546875" style="96" customWidth="1"/>
    <col min="11013" max="11013" width="11.28515625" style="96" customWidth="1"/>
    <col min="11014" max="11017" width="5.42578125" style="96" customWidth="1"/>
    <col min="11018" max="11018" width="5.5703125" style="96" customWidth="1"/>
    <col min="11019" max="11019" width="7.85546875" style="96" customWidth="1"/>
    <col min="11020" max="11023" width="0" style="96" hidden="1" customWidth="1"/>
    <col min="11024" max="11024" width="9.140625" style="96"/>
    <col min="11025" max="11025" width="19.85546875" style="96" customWidth="1"/>
    <col min="11026" max="11264" width="9.140625" style="96"/>
    <col min="11265" max="11265" width="3.85546875" style="96" customWidth="1"/>
    <col min="11266" max="11266" width="10.28515625" style="96" customWidth="1"/>
    <col min="11267" max="11267" width="19.42578125" style="96" customWidth="1"/>
    <col min="11268" max="11268" width="7.85546875" style="96" customWidth="1"/>
    <col min="11269" max="11269" width="11.28515625" style="96" customWidth="1"/>
    <col min="11270" max="11273" width="5.42578125" style="96" customWidth="1"/>
    <col min="11274" max="11274" width="5.5703125" style="96" customWidth="1"/>
    <col min="11275" max="11275" width="7.85546875" style="96" customWidth="1"/>
    <col min="11276" max="11279" width="0" style="96" hidden="1" customWidth="1"/>
    <col min="11280" max="11280" width="9.140625" style="96"/>
    <col min="11281" max="11281" width="19.85546875" style="96" customWidth="1"/>
    <col min="11282" max="11520" width="9.140625" style="96"/>
    <col min="11521" max="11521" width="3.85546875" style="96" customWidth="1"/>
    <col min="11522" max="11522" width="10.28515625" style="96" customWidth="1"/>
    <col min="11523" max="11523" width="19.42578125" style="96" customWidth="1"/>
    <col min="11524" max="11524" width="7.85546875" style="96" customWidth="1"/>
    <col min="11525" max="11525" width="11.28515625" style="96" customWidth="1"/>
    <col min="11526" max="11529" width="5.42578125" style="96" customWidth="1"/>
    <col min="11530" max="11530" width="5.5703125" style="96" customWidth="1"/>
    <col min="11531" max="11531" width="7.85546875" style="96" customWidth="1"/>
    <col min="11532" max="11535" width="0" style="96" hidden="1" customWidth="1"/>
    <col min="11536" max="11536" width="9.140625" style="96"/>
    <col min="11537" max="11537" width="19.85546875" style="96" customWidth="1"/>
    <col min="11538" max="11776" width="9.140625" style="96"/>
    <col min="11777" max="11777" width="3.85546875" style="96" customWidth="1"/>
    <col min="11778" max="11778" width="10.28515625" style="96" customWidth="1"/>
    <col min="11779" max="11779" width="19.42578125" style="96" customWidth="1"/>
    <col min="11780" max="11780" width="7.85546875" style="96" customWidth="1"/>
    <col min="11781" max="11781" width="11.28515625" style="96" customWidth="1"/>
    <col min="11782" max="11785" width="5.42578125" style="96" customWidth="1"/>
    <col min="11786" max="11786" width="5.5703125" style="96" customWidth="1"/>
    <col min="11787" max="11787" width="7.85546875" style="96" customWidth="1"/>
    <col min="11788" max="11791" width="0" style="96" hidden="1" customWidth="1"/>
    <col min="11792" max="11792" width="9.140625" style="96"/>
    <col min="11793" max="11793" width="19.85546875" style="96" customWidth="1"/>
    <col min="11794" max="12032" width="9.140625" style="96"/>
    <col min="12033" max="12033" width="3.85546875" style="96" customWidth="1"/>
    <col min="12034" max="12034" width="10.28515625" style="96" customWidth="1"/>
    <col min="12035" max="12035" width="19.42578125" style="96" customWidth="1"/>
    <col min="12036" max="12036" width="7.85546875" style="96" customWidth="1"/>
    <col min="12037" max="12037" width="11.28515625" style="96" customWidth="1"/>
    <col min="12038" max="12041" width="5.42578125" style="96" customWidth="1"/>
    <col min="12042" max="12042" width="5.5703125" style="96" customWidth="1"/>
    <col min="12043" max="12043" width="7.85546875" style="96" customWidth="1"/>
    <col min="12044" max="12047" width="0" style="96" hidden="1" customWidth="1"/>
    <col min="12048" max="12048" width="9.140625" style="96"/>
    <col min="12049" max="12049" width="19.85546875" style="96" customWidth="1"/>
    <col min="12050" max="12288" width="9.140625" style="96"/>
    <col min="12289" max="12289" width="3.85546875" style="96" customWidth="1"/>
    <col min="12290" max="12290" width="10.28515625" style="96" customWidth="1"/>
    <col min="12291" max="12291" width="19.42578125" style="96" customWidth="1"/>
    <col min="12292" max="12292" width="7.85546875" style="96" customWidth="1"/>
    <col min="12293" max="12293" width="11.28515625" style="96" customWidth="1"/>
    <col min="12294" max="12297" width="5.42578125" style="96" customWidth="1"/>
    <col min="12298" max="12298" width="5.5703125" style="96" customWidth="1"/>
    <col min="12299" max="12299" width="7.85546875" style="96" customWidth="1"/>
    <col min="12300" max="12303" width="0" style="96" hidden="1" customWidth="1"/>
    <col min="12304" max="12304" width="9.140625" style="96"/>
    <col min="12305" max="12305" width="19.85546875" style="96" customWidth="1"/>
    <col min="12306" max="12544" width="9.140625" style="96"/>
    <col min="12545" max="12545" width="3.85546875" style="96" customWidth="1"/>
    <col min="12546" max="12546" width="10.28515625" style="96" customWidth="1"/>
    <col min="12547" max="12547" width="19.42578125" style="96" customWidth="1"/>
    <col min="12548" max="12548" width="7.85546875" style="96" customWidth="1"/>
    <col min="12549" max="12549" width="11.28515625" style="96" customWidth="1"/>
    <col min="12550" max="12553" width="5.42578125" style="96" customWidth="1"/>
    <col min="12554" max="12554" width="5.5703125" style="96" customWidth="1"/>
    <col min="12555" max="12555" width="7.85546875" style="96" customWidth="1"/>
    <col min="12556" max="12559" width="0" style="96" hidden="1" customWidth="1"/>
    <col min="12560" max="12560" width="9.140625" style="96"/>
    <col min="12561" max="12561" width="19.85546875" style="96" customWidth="1"/>
    <col min="12562" max="12800" width="9.140625" style="96"/>
    <col min="12801" max="12801" width="3.85546875" style="96" customWidth="1"/>
    <col min="12802" max="12802" width="10.28515625" style="96" customWidth="1"/>
    <col min="12803" max="12803" width="19.42578125" style="96" customWidth="1"/>
    <col min="12804" max="12804" width="7.85546875" style="96" customWidth="1"/>
    <col min="12805" max="12805" width="11.28515625" style="96" customWidth="1"/>
    <col min="12806" max="12809" width="5.42578125" style="96" customWidth="1"/>
    <col min="12810" max="12810" width="5.5703125" style="96" customWidth="1"/>
    <col min="12811" max="12811" width="7.85546875" style="96" customWidth="1"/>
    <col min="12812" max="12815" width="0" style="96" hidden="1" customWidth="1"/>
    <col min="12816" max="12816" width="9.140625" style="96"/>
    <col min="12817" max="12817" width="19.85546875" style="96" customWidth="1"/>
    <col min="12818" max="13056" width="9.140625" style="96"/>
    <col min="13057" max="13057" width="3.85546875" style="96" customWidth="1"/>
    <col min="13058" max="13058" width="10.28515625" style="96" customWidth="1"/>
    <col min="13059" max="13059" width="19.42578125" style="96" customWidth="1"/>
    <col min="13060" max="13060" width="7.85546875" style="96" customWidth="1"/>
    <col min="13061" max="13061" width="11.28515625" style="96" customWidth="1"/>
    <col min="13062" max="13065" width="5.42578125" style="96" customWidth="1"/>
    <col min="13066" max="13066" width="5.5703125" style="96" customWidth="1"/>
    <col min="13067" max="13067" width="7.85546875" style="96" customWidth="1"/>
    <col min="13068" max="13071" width="0" style="96" hidden="1" customWidth="1"/>
    <col min="13072" max="13072" width="9.140625" style="96"/>
    <col min="13073" max="13073" width="19.85546875" style="96" customWidth="1"/>
    <col min="13074" max="13312" width="9.140625" style="96"/>
    <col min="13313" max="13313" width="3.85546875" style="96" customWidth="1"/>
    <col min="13314" max="13314" width="10.28515625" style="96" customWidth="1"/>
    <col min="13315" max="13315" width="19.42578125" style="96" customWidth="1"/>
    <col min="13316" max="13316" width="7.85546875" style="96" customWidth="1"/>
    <col min="13317" max="13317" width="11.28515625" style="96" customWidth="1"/>
    <col min="13318" max="13321" width="5.42578125" style="96" customWidth="1"/>
    <col min="13322" max="13322" width="5.5703125" style="96" customWidth="1"/>
    <col min="13323" max="13323" width="7.85546875" style="96" customWidth="1"/>
    <col min="13324" max="13327" width="0" style="96" hidden="1" customWidth="1"/>
    <col min="13328" max="13328" width="9.140625" style="96"/>
    <col min="13329" max="13329" width="19.85546875" style="96" customWidth="1"/>
    <col min="13330" max="13568" width="9.140625" style="96"/>
    <col min="13569" max="13569" width="3.85546875" style="96" customWidth="1"/>
    <col min="13570" max="13570" width="10.28515625" style="96" customWidth="1"/>
    <col min="13571" max="13571" width="19.42578125" style="96" customWidth="1"/>
    <col min="13572" max="13572" width="7.85546875" style="96" customWidth="1"/>
    <col min="13573" max="13573" width="11.28515625" style="96" customWidth="1"/>
    <col min="13574" max="13577" width="5.42578125" style="96" customWidth="1"/>
    <col min="13578" max="13578" width="5.5703125" style="96" customWidth="1"/>
    <col min="13579" max="13579" width="7.85546875" style="96" customWidth="1"/>
    <col min="13580" max="13583" width="0" style="96" hidden="1" customWidth="1"/>
    <col min="13584" max="13584" width="9.140625" style="96"/>
    <col min="13585" max="13585" width="19.85546875" style="96" customWidth="1"/>
    <col min="13586" max="13824" width="9.140625" style="96"/>
    <col min="13825" max="13825" width="3.85546875" style="96" customWidth="1"/>
    <col min="13826" max="13826" width="10.28515625" style="96" customWidth="1"/>
    <col min="13827" max="13827" width="19.42578125" style="96" customWidth="1"/>
    <col min="13828" max="13828" width="7.85546875" style="96" customWidth="1"/>
    <col min="13829" max="13829" width="11.28515625" style="96" customWidth="1"/>
    <col min="13830" max="13833" width="5.42578125" style="96" customWidth="1"/>
    <col min="13834" max="13834" width="5.5703125" style="96" customWidth="1"/>
    <col min="13835" max="13835" width="7.85546875" style="96" customWidth="1"/>
    <col min="13836" max="13839" width="0" style="96" hidden="1" customWidth="1"/>
    <col min="13840" max="13840" width="9.140625" style="96"/>
    <col min="13841" max="13841" width="19.85546875" style="96" customWidth="1"/>
    <col min="13842" max="14080" width="9.140625" style="96"/>
    <col min="14081" max="14081" width="3.85546875" style="96" customWidth="1"/>
    <col min="14082" max="14082" width="10.28515625" style="96" customWidth="1"/>
    <col min="14083" max="14083" width="19.42578125" style="96" customWidth="1"/>
    <col min="14084" max="14084" width="7.85546875" style="96" customWidth="1"/>
    <col min="14085" max="14085" width="11.28515625" style="96" customWidth="1"/>
    <col min="14086" max="14089" width="5.42578125" style="96" customWidth="1"/>
    <col min="14090" max="14090" width="5.5703125" style="96" customWidth="1"/>
    <col min="14091" max="14091" width="7.85546875" style="96" customWidth="1"/>
    <col min="14092" max="14095" width="0" style="96" hidden="1" customWidth="1"/>
    <col min="14096" max="14096" width="9.140625" style="96"/>
    <col min="14097" max="14097" width="19.85546875" style="96" customWidth="1"/>
    <col min="14098" max="14336" width="9.140625" style="96"/>
    <col min="14337" max="14337" width="3.85546875" style="96" customWidth="1"/>
    <col min="14338" max="14338" width="10.28515625" style="96" customWidth="1"/>
    <col min="14339" max="14339" width="19.42578125" style="96" customWidth="1"/>
    <col min="14340" max="14340" width="7.85546875" style="96" customWidth="1"/>
    <col min="14341" max="14341" width="11.28515625" style="96" customWidth="1"/>
    <col min="14342" max="14345" width="5.42578125" style="96" customWidth="1"/>
    <col min="14346" max="14346" width="5.5703125" style="96" customWidth="1"/>
    <col min="14347" max="14347" width="7.85546875" style="96" customWidth="1"/>
    <col min="14348" max="14351" width="0" style="96" hidden="1" customWidth="1"/>
    <col min="14352" max="14352" width="9.140625" style="96"/>
    <col min="14353" max="14353" width="19.85546875" style="96" customWidth="1"/>
    <col min="14354" max="14592" width="9.140625" style="96"/>
    <col min="14593" max="14593" width="3.85546875" style="96" customWidth="1"/>
    <col min="14594" max="14594" width="10.28515625" style="96" customWidth="1"/>
    <col min="14595" max="14595" width="19.42578125" style="96" customWidth="1"/>
    <col min="14596" max="14596" width="7.85546875" style="96" customWidth="1"/>
    <col min="14597" max="14597" width="11.28515625" style="96" customWidth="1"/>
    <col min="14598" max="14601" width="5.42578125" style="96" customWidth="1"/>
    <col min="14602" max="14602" width="5.5703125" style="96" customWidth="1"/>
    <col min="14603" max="14603" width="7.85546875" style="96" customWidth="1"/>
    <col min="14604" max="14607" width="0" style="96" hidden="1" customWidth="1"/>
    <col min="14608" max="14608" width="9.140625" style="96"/>
    <col min="14609" max="14609" width="19.85546875" style="96" customWidth="1"/>
    <col min="14610" max="14848" width="9.140625" style="96"/>
    <col min="14849" max="14849" width="3.85546875" style="96" customWidth="1"/>
    <col min="14850" max="14850" width="10.28515625" style="96" customWidth="1"/>
    <col min="14851" max="14851" width="19.42578125" style="96" customWidth="1"/>
    <col min="14852" max="14852" width="7.85546875" style="96" customWidth="1"/>
    <col min="14853" max="14853" width="11.28515625" style="96" customWidth="1"/>
    <col min="14854" max="14857" width="5.42578125" style="96" customWidth="1"/>
    <col min="14858" max="14858" width="5.5703125" style="96" customWidth="1"/>
    <col min="14859" max="14859" width="7.85546875" style="96" customWidth="1"/>
    <col min="14860" max="14863" width="0" style="96" hidden="1" customWidth="1"/>
    <col min="14864" max="14864" width="9.140625" style="96"/>
    <col min="14865" max="14865" width="19.85546875" style="96" customWidth="1"/>
    <col min="14866" max="15104" width="9.140625" style="96"/>
    <col min="15105" max="15105" width="3.85546875" style="96" customWidth="1"/>
    <col min="15106" max="15106" width="10.28515625" style="96" customWidth="1"/>
    <col min="15107" max="15107" width="19.42578125" style="96" customWidth="1"/>
    <col min="15108" max="15108" width="7.85546875" style="96" customWidth="1"/>
    <col min="15109" max="15109" width="11.28515625" style="96" customWidth="1"/>
    <col min="15110" max="15113" width="5.42578125" style="96" customWidth="1"/>
    <col min="15114" max="15114" width="5.5703125" style="96" customWidth="1"/>
    <col min="15115" max="15115" width="7.85546875" style="96" customWidth="1"/>
    <col min="15116" max="15119" width="0" style="96" hidden="1" customWidth="1"/>
    <col min="15120" max="15120" width="9.140625" style="96"/>
    <col min="15121" max="15121" width="19.85546875" style="96" customWidth="1"/>
    <col min="15122" max="15360" width="9.140625" style="96"/>
    <col min="15361" max="15361" width="3.85546875" style="96" customWidth="1"/>
    <col min="15362" max="15362" width="10.28515625" style="96" customWidth="1"/>
    <col min="15363" max="15363" width="19.42578125" style="96" customWidth="1"/>
    <col min="15364" max="15364" width="7.85546875" style="96" customWidth="1"/>
    <col min="15365" max="15365" width="11.28515625" style="96" customWidth="1"/>
    <col min="15366" max="15369" width="5.42578125" style="96" customWidth="1"/>
    <col min="15370" max="15370" width="5.5703125" style="96" customWidth="1"/>
    <col min="15371" max="15371" width="7.85546875" style="96" customWidth="1"/>
    <col min="15372" max="15375" width="0" style="96" hidden="1" customWidth="1"/>
    <col min="15376" max="15376" width="9.140625" style="96"/>
    <col min="15377" max="15377" width="19.85546875" style="96" customWidth="1"/>
    <col min="15378" max="15616" width="9.140625" style="96"/>
    <col min="15617" max="15617" width="3.85546875" style="96" customWidth="1"/>
    <col min="15618" max="15618" width="10.28515625" style="96" customWidth="1"/>
    <col min="15619" max="15619" width="19.42578125" style="96" customWidth="1"/>
    <col min="15620" max="15620" width="7.85546875" style="96" customWidth="1"/>
    <col min="15621" max="15621" width="11.28515625" style="96" customWidth="1"/>
    <col min="15622" max="15625" width="5.42578125" style="96" customWidth="1"/>
    <col min="15626" max="15626" width="5.5703125" style="96" customWidth="1"/>
    <col min="15627" max="15627" width="7.85546875" style="96" customWidth="1"/>
    <col min="15628" max="15631" width="0" style="96" hidden="1" customWidth="1"/>
    <col min="15632" max="15632" width="9.140625" style="96"/>
    <col min="15633" max="15633" width="19.85546875" style="96" customWidth="1"/>
    <col min="15634" max="15872" width="9.140625" style="96"/>
    <col min="15873" max="15873" width="3.85546875" style="96" customWidth="1"/>
    <col min="15874" max="15874" width="10.28515625" style="96" customWidth="1"/>
    <col min="15875" max="15875" width="19.42578125" style="96" customWidth="1"/>
    <col min="15876" max="15876" width="7.85546875" style="96" customWidth="1"/>
    <col min="15877" max="15877" width="11.28515625" style="96" customWidth="1"/>
    <col min="15878" max="15881" width="5.42578125" style="96" customWidth="1"/>
    <col min="15882" max="15882" width="5.5703125" style="96" customWidth="1"/>
    <col min="15883" max="15883" width="7.85546875" style="96" customWidth="1"/>
    <col min="15884" max="15887" width="0" style="96" hidden="1" customWidth="1"/>
    <col min="15888" max="15888" width="9.140625" style="96"/>
    <col min="15889" max="15889" width="19.85546875" style="96" customWidth="1"/>
    <col min="15890" max="16128" width="9.140625" style="96"/>
    <col min="16129" max="16129" width="3.85546875" style="96" customWidth="1"/>
    <col min="16130" max="16130" width="10.28515625" style="96" customWidth="1"/>
    <col min="16131" max="16131" width="19.42578125" style="96" customWidth="1"/>
    <col min="16132" max="16132" width="7.85546875" style="96" customWidth="1"/>
    <col min="16133" max="16133" width="11.28515625" style="96" customWidth="1"/>
    <col min="16134" max="16137" width="5.42578125" style="96" customWidth="1"/>
    <col min="16138" max="16138" width="5.5703125" style="96" customWidth="1"/>
    <col min="16139" max="16139" width="7.85546875" style="96" customWidth="1"/>
    <col min="16140" max="16143" width="0" style="96" hidden="1" customWidth="1"/>
    <col min="16144" max="16144" width="9.140625" style="96"/>
    <col min="16145" max="16145" width="19.85546875" style="96" customWidth="1"/>
    <col min="16146" max="16384" width="9.140625" style="96"/>
  </cols>
  <sheetData>
    <row r="1" spans="1:17" s="6" customFormat="1" x14ac:dyDescent="0.25">
      <c r="A1" s="132" t="s">
        <v>0</v>
      </c>
      <c r="B1" s="132"/>
      <c r="C1" s="133"/>
      <c r="D1" s="133"/>
      <c r="E1" s="132"/>
      <c r="F1" s="134"/>
      <c r="G1" s="133"/>
      <c r="H1" s="133"/>
      <c r="I1" s="133"/>
      <c r="J1" s="134"/>
      <c r="K1" s="134"/>
      <c r="L1" s="135"/>
      <c r="M1" s="135"/>
      <c r="N1" s="135"/>
      <c r="O1" s="135"/>
      <c r="P1" s="5"/>
      <c r="Q1" s="5"/>
    </row>
    <row r="2" spans="1:17" s="6" customFormat="1" x14ac:dyDescent="0.25">
      <c r="A2" s="37" t="s">
        <v>1</v>
      </c>
      <c r="B2" s="37"/>
      <c r="C2" s="133"/>
      <c r="D2" s="133"/>
      <c r="E2" s="132"/>
      <c r="F2" s="134"/>
      <c r="G2" s="133"/>
      <c r="H2" s="133"/>
      <c r="I2" s="133"/>
      <c r="J2" s="134"/>
      <c r="K2" s="134"/>
      <c r="L2" s="135"/>
      <c r="M2" s="135"/>
      <c r="N2" s="135"/>
      <c r="O2" s="135"/>
      <c r="P2" s="5"/>
      <c r="Q2" s="5"/>
    </row>
    <row r="3" spans="1:17" s="6" customFormat="1" ht="6.75" customHeight="1" x14ac:dyDescent="0.25">
      <c r="A3" s="37"/>
      <c r="B3" s="37"/>
      <c r="C3" s="133"/>
      <c r="D3" s="133"/>
      <c r="E3" s="132"/>
      <c r="F3" s="134"/>
      <c r="G3" s="133"/>
      <c r="H3" s="133"/>
      <c r="I3" s="133"/>
      <c r="J3" s="134"/>
      <c r="K3" s="134"/>
      <c r="L3" s="135"/>
      <c r="M3" s="135"/>
      <c r="N3" s="135"/>
      <c r="O3" s="135"/>
      <c r="P3" s="5"/>
      <c r="Q3" s="5"/>
    </row>
    <row r="4" spans="1:17" s="6" customFormat="1" ht="28.5" customHeight="1" x14ac:dyDescent="0.25">
      <c r="A4" s="226" t="s">
        <v>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5"/>
    </row>
    <row r="5" spans="1:17" s="26" customFormat="1" ht="26.25" customHeight="1" x14ac:dyDescent="0.25">
      <c r="A5" s="227" t="s">
        <v>152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136"/>
    </row>
    <row r="6" spans="1:17" s="6" customFormat="1" ht="18.75" customHeight="1" x14ac:dyDescent="0.25">
      <c r="B6" s="137"/>
      <c r="C6" s="138" t="s">
        <v>3</v>
      </c>
      <c r="D6" s="139"/>
      <c r="E6" s="139"/>
      <c r="F6" s="178"/>
      <c r="G6" s="140"/>
      <c r="H6" s="140"/>
      <c r="I6" s="140"/>
      <c r="J6" s="140"/>
      <c r="K6" s="140"/>
      <c r="L6" s="141"/>
      <c r="M6" s="141"/>
      <c r="N6" s="141"/>
      <c r="O6" s="141"/>
      <c r="P6" s="5"/>
      <c r="Q6" s="5"/>
    </row>
    <row r="7" spans="1:17" s="6" customFormat="1" ht="18.75" customHeight="1" x14ac:dyDescent="0.25">
      <c r="B7" s="137"/>
      <c r="C7" s="138" t="s">
        <v>4</v>
      </c>
      <c r="D7" s="139"/>
      <c r="E7" s="139"/>
      <c r="F7" s="178"/>
      <c r="G7" s="140"/>
      <c r="H7" s="140"/>
      <c r="I7" s="140"/>
      <c r="J7" s="140"/>
      <c r="K7" s="140"/>
      <c r="L7" s="141"/>
      <c r="M7" s="141"/>
      <c r="N7" s="141"/>
      <c r="O7" s="141"/>
      <c r="P7" s="5"/>
      <c r="Q7" s="5"/>
    </row>
    <row r="8" spans="1:17" s="6" customFormat="1" x14ac:dyDescent="0.25">
      <c r="B8" s="142" t="s">
        <v>5</v>
      </c>
      <c r="C8" s="143"/>
      <c r="D8" s="143"/>
      <c r="E8" s="142"/>
      <c r="F8" s="206"/>
      <c r="G8" s="143"/>
      <c r="H8" s="143"/>
      <c r="I8" s="143"/>
      <c r="J8" s="143"/>
      <c r="K8" s="143"/>
      <c r="L8" s="144"/>
      <c r="M8" s="144"/>
      <c r="N8" s="144"/>
      <c r="O8" s="144"/>
      <c r="P8" s="5"/>
      <c r="Q8" s="5"/>
    </row>
    <row r="9" spans="1:17" s="6" customFormat="1" ht="48" customHeight="1" x14ac:dyDescent="0.25">
      <c r="A9" s="128"/>
      <c r="B9" s="223" t="s">
        <v>6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5"/>
    </row>
    <row r="10" spans="1:17" s="6" customFormat="1" ht="26.25" customHeight="1" x14ac:dyDescent="0.25">
      <c r="A10" s="128"/>
      <c r="B10" s="224" t="s">
        <v>7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5"/>
    </row>
    <row r="11" spans="1:17" s="6" customFormat="1" ht="15.75" customHeight="1" x14ac:dyDescent="0.25">
      <c r="A11" s="128"/>
      <c r="B11" s="224" t="s">
        <v>8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5"/>
    </row>
    <row r="12" spans="1:17" s="6" customFormat="1" ht="15" customHeight="1" x14ac:dyDescent="0.25">
      <c r="A12" s="128"/>
      <c r="B12" s="224" t="s">
        <v>9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5"/>
    </row>
    <row r="13" spans="1:17" s="6" customFormat="1" x14ac:dyDescent="0.25">
      <c r="A13" s="128"/>
      <c r="B13" s="219" t="s">
        <v>10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5"/>
    </row>
    <row r="14" spans="1:17" s="6" customFormat="1" x14ac:dyDescent="0.25">
      <c r="A14" s="128"/>
      <c r="B14" s="219" t="s">
        <v>11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5"/>
    </row>
    <row r="15" spans="1:17" s="6" customFormat="1" x14ac:dyDescent="0.25">
      <c r="A15" s="128"/>
      <c r="B15" s="219" t="s">
        <v>12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5"/>
    </row>
    <row r="16" spans="1:17" s="6" customFormat="1" x14ac:dyDescent="0.25">
      <c r="B16" s="142" t="s">
        <v>13</v>
      </c>
      <c r="C16" s="128"/>
      <c r="D16" s="128"/>
      <c r="E16" s="128"/>
      <c r="F16" s="146"/>
      <c r="G16" s="145"/>
      <c r="H16" s="145"/>
      <c r="I16" s="145"/>
      <c r="J16" s="145"/>
      <c r="K16" s="145"/>
      <c r="L16" s="135"/>
      <c r="M16" s="135"/>
      <c r="N16" s="135"/>
      <c r="O16" s="135"/>
      <c r="P16" s="5"/>
      <c r="Q16" s="5"/>
    </row>
    <row r="17" spans="1:17" s="6" customFormat="1" x14ac:dyDescent="0.25">
      <c r="A17" s="142"/>
      <c r="B17" s="142"/>
      <c r="C17" s="128"/>
      <c r="D17" s="128"/>
      <c r="E17" s="128"/>
      <c r="F17" s="146"/>
      <c r="H17" s="26"/>
      <c r="I17" s="146"/>
      <c r="J17" s="146"/>
      <c r="K17" s="146"/>
      <c r="L17" s="135"/>
      <c r="M17" s="135"/>
      <c r="N17" s="135"/>
      <c r="O17" s="135"/>
      <c r="P17" s="5"/>
      <c r="Q17" s="5"/>
    </row>
    <row r="18" spans="1:17" s="6" customFormat="1" x14ac:dyDescent="0.25">
      <c r="A18" s="128"/>
      <c r="B18" s="128"/>
      <c r="E18" s="147" t="s">
        <v>14</v>
      </c>
      <c r="F18" s="147" t="s">
        <v>15</v>
      </c>
      <c r="G18" s="26"/>
      <c r="H18" s="26"/>
      <c r="I18" s="128"/>
      <c r="J18" s="128"/>
      <c r="K18" s="128"/>
      <c r="L18" s="129"/>
      <c r="M18" s="129"/>
      <c r="N18" s="129"/>
      <c r="O18" s="129"/>
      <c r="P18" s="136"/>
      <c r="Q18" s="136"/>
    </row>
    <row r="19" spans="1:17" s="6" customFormat="1" x14ac:dyDescent="0.25">
      <c r="A19" s="128"/>
      <c r="B19" s="128"/>
      <c r="E19" s="148" t="s">
        <v>16</v>
      </c>
      <c r="F19" s="149"/>
      <c r="G19" s="150"/>
      <c r="H19" s="128"/>
      <c r="I19" s="128"/>
      <c r="J19" s="128"/>
      <c r="K19" s="128"/>
      <c r="L19" s="129"/>
      <c r="M19" s="129"/>
      <c r="N19" s="129"/>
      <c r="O19" s="129"/>
      <c r="P19" s="136"/>
      <c r="Q19" s="26"/>
    </row>
    <row r="20" spans="1:17" s="6" customFormat="1" x14ac:dyDescent="0.25">
      <c r="A20" s="128"/>
      <c r="B20" s="128"/>
      <c r="E20" s="148" t="s">
        <v>17</v>
      </c>
      <c r="F20" s="149"/>
      <c r="G20" s="150"/>
      <c r="H20" s="128"/>
      <c r="I20" s="128"/>
      <c r="J20" s="128"/>
      <c r="K20" s="128"/>
      <c r="L20" s="129"/>
      <c r="M20" s="129"/>
      <c r="N20" s="129"/>
      <c r="O20" s="129"/>
      <c r="P20" s="136"/>
      <c r="Q20" s="26"/>
    </row>
    <row r="21" spans="1:17" s="6" customFormat="1" x14ac:dyDescent="0.25">
      <c r="A21" s="128"/>
      <c r="B21" s="128"/>
      <c r="E21" s="148" t="s">
        <v>18</v>
      </c>
      <c r="F21" s="149"/>
      <c r="G21" s="150"/>
      <c r="H21" s="128"/>
      <c r="I21" s="128"/>
      <c r="J21" s="128"/>
      <c r="K21" s="128"/>
      <c r="L21" s="129"/>
      <c r="M21" s="129"/>
      <c r="N21" s="129"/>
      <c r="O21" s="129"/>
      <c r="P21" s="136"/>
      <c r="Q21" s="26"/>
    </row>
    <row r="22" spans="1:17" s="6" customFormat="1" x14ac:dyDescent="0.25">
      <c r="A22" s="128"/>
      <c r="B22" s="128"/>
      <c r="E22" s="148" t="s">
        <v>19</v>
      </c>
      <c r="F22" s="149"/>
      <c r="G22" s="128"/>
      <c r="H22" s="128"/>
      <c r="I22" s="128"/>
      <c r="J22" s="128"/>
      <c r="K22" s="128"/>
      <c r="L22" s="129"/>
      <c r="M22" s="129"/>
      <c r="N22" s="129"/>
      <c r="O22" s="129"/>
      <c r="P22" s="136"/>
      <c r="Q22" s="136"/>
    </row>
    <row r="23" spans="1:17" s="6" customFormat="1" x14ac:dyDescent="0.25">
      <c r="A23" s="128"/>
      <c r="B23" s="128"/>
      <c r="E23" s="148" t="s">
        <v>20</v>
      </c>
      <c r="F23" s="149"/>
      <c r="G23" s="128"/>
      <c r="H23" s="128"/>
      <c r="I23" s="128"/>
      <c r="J23" s="128"/>
      <c r="K23" s="128"/>
      <c r="L23" s="129"/>
      <c r="M23" s="129"/>
      <c r="N23" s="129"/>
      <c r="O23" s="129"/>
      <c r="P23" s="136"/>
      <c r="Q23" s="136"/>
    </row>
    <row r="24" spans="1:17" s="6" customFormat="1" x14ac:dyDescent="0.25">
      <c r="A24" s="145"/>
      <c r="B24" s="145"/>
      <c r="E24" s="37" t="s">
        <v>21</v>
      </c>
      <c r="F24" s="151">
        <f>SUM(F19:F23)</f>
        <v>0</v>
      </c>
      <c r="G24" s="152">
        <f>100%-F24</f>
        <v>1</v>
      </c>
      <c r="H24" s="146"/>
      <c r="I24" s="146"/>
      <c r="J24" s="146"/>
      <c r="K24" s="146"/>
      <c r="L24" s="135"/>
      <c r="M24" s="135"/>
      <c r="N24" s="135"/>
      <c r="O24" s="135"/>
      <c r="P24" s="5"/>
      <c r="Q24" s="153"/>
    </row>
    <row r="25" spans="1:17" s="6" customFormat="1" x14ac:dyDescent="0.25">
      <c r="A25" s="145"/>
      <c r="B25" s="145"/>
      <c r="C25" s="142"/>
      <c r="D25" s="154"/>
      <c r="F25" s="146"/>
      <c r="G25" s="146"/>
      <c r="H25" s="146"/>
      <c r="I25" s="146"/>
      <c r="J25" s="146"/>
      <c r="K25" s="146"/>
      <c r="L25" s="135"/>
      <c r="M25" s="135"/>
      <c r="N25" s="135"/>
      <c r="O25" s="135"/>
      <c r="P25" s="5"/>
      <c r="Q25" s="5"/>
    </row>
    <row r="26" spans="1:17" s="6" customFormat="1" ht="19.5" customHeight="1" x14ac:dyDescent="0.25">
      <c r="A26" s="145"/>
      <c r="B26" s="138" t="s">
        <v>22</v>
      </c>
      <c r="C26" s="142" t="s">
        <v>153</v>
      </c>
      <c r="D26" s="154"/>
      <c r="F26" s="207" t="s">
        <v>23</v>
      </c>
      <c r="G26" s="145"/>
      <c r="H26" s="138"/>
      <c r="I26" s="128"/>
      <c r="J26" s="142"/>
      <c r="K26" s="128"/>
      <c r="L26" s="129"/>
      <c r="M26" s="129"/>
      <c r="N26" s="129"/>
      <c r="O26" s="129"/>
      <c r="P26" s="136"/>
      <c r="Q26" s="5"/>
    </row>
    <row r="27" spans="1:17" s="6" customFormat="1" ht="10.5" customHeight="1" x14ac:dyDescent="0.25">
      <c r="A27" s="145"/>
      <c r="B27" s="145"/>
      <c r="F27" s="146"/>
      <c r="H27" s="146"/>
      <c r="I27" s="146"/>
      <c r="J27" s="146"/>
      <c r="K27" s="152" t="e">
        <f>100%-#REF!</f>
        <v>#REF!</v>
      </c>
      <c r="L27" s="135"/>
      <c r="M27" s="135"/>
      <c r="N27" s="135"/>
      <c r="O27" s="135"/>
      <c r="P27" s="155"/>
      <c r="Q27" s="153"/>
    </row>
    <row r="28" spans="1:17" s="6" customFormat="1" ht="63.75" x14ac:dyDescent="0.25">
      <c r="A28" s="156" t="s">
        <v>24</v>
      </c>
      <c r="B28" s="156" t="s">
        <v>25</v>
      </c>
      <c r="C28" s="225" t="s">
        <v>26</v>
      </c>
      <c r="D28" s="225"/>
      <c r="E28" s="157" t="s">
        <v>27</v>
      </c>
      <c r="F28" s="157" t="s">
        <v>16</v>
      </c>
      <c r="G28" s="157" t="s">
        <v>17</v>
      </c>
      <c r="H28" s="157" t="s">
        <v>18</v>
      </c>
      <c r="I28" s="157" t="s">
        <v>19</v>
      </c>
      <c r="J28" s="157" t="s">
        <v>20</v>
      </c>
      <c r="K28" s="158" t="str">
        <f xml:space="preserve"> "TB điểm  thành phần ("&amp; F24*100 &amp;"% Điểm)"</f>
        <v>TB điểm  thành phần (0% Điểm)</v>
      </c>
      <c r="L28" s="158" t="str">
        <f xml:space="preserve"> "Điểm thi ("&amp;G24*100 &amp;"% Điểm)"</f>
        <v>Điểm thi (100% Điểm)</v>
      </c>
      <c r="M28" s="157" t="s">
        <v>28</v>
      </c>
      <c r="N28" s="157" t="s">
        <v>29</v>
      </c>
      <c r="O28" s="157" t="s">
        <v>30</v>
      </c>
      <c r="P28" s="157" t="s">
        <v>31</v>
      </c>
      <c r="Q28" s="5"/>
    </row>
    <row r="29" spans="1:17" s="164" customFormat="1" ht="24" customHeight="1" x14ac:dyDescent="0.25">
      <c r="A29" s="49">
        <v>1</v>
      </c>
      <c r="B29" s="50">
        <v>15055210</v>
      </c>
      <c r="C29" s="51" t="s">
        <v>261</v>
      </c>
      <c r="D29" s="52"/>
      <c r="E29" s="53" t="s">
        <v>317</v>
      </c>
      <c r="F29" s="159"/>
      <c r="G29" s="159"/>
      <c r="H29" s="159"/>
      <c r="I29" s="159"/>
      <c r="J29" s="159"/>
      <c r="K29" s="160" t="e">
        <f t="shared" ref="K29:K73" si="0">ROUND(($F$19*F29+$F$20*G29+$F$21*H29+$F$22*I29+$F$23*J29)/$F$24,1)</f>
        <v>#DIV/0!</v>
      </c>
      <c r="L29" s="161">
        <v>7</v>
      </c>
      <c r="M29" s="162" t="e">
        <f t="shared" ref="M29:M43" si="1">ROUND(K29*$F$24+L29*(100%-$F$24),1)</f>
        <v>#DIV/0!</v>
      </c>
      <c r="N29" s="161" t="e">
        <f>#VALUE!</f>
        <v>#VALUE!</v>
      </c>
      <c r="O29" s="161" t="e">
        <f>#VALUE!</f>
        <v>#VALUE!</v>
      </c>
      <c r="P29" s="161"/>
      <c r="Q29" s="163"/>
    </row>
    <row r="30" spans="1:17" s="164" customFormat="1" ht="24" customHeight="1" x14ac:dyDescent="0.25">
      <c r="A30" s="49">
        <v>2</v>
      </c>
      <c r="B30" s="50">
        <v>15055212</v>
      </c>
      <c r="C30" s="51" t="s">
        <v>262</v>
      </c>
      <c r="D30" s="52"/>
      <c r="E30" s="53" t="s">
        <v>318</v>
      </c>
      <c r="F30" s="159"/>
      <c r="G30" s="159"/>
      <c r="H30" s="159"/>
      <c r="I30" s="159"/>
      <c r="J30" s="159"/>
      <c r="K30" s="160" t="e">
        <f t="shared" si="0"/>
        <v>#DIV/0!</v>
      </c>
      <c r="L30" s="161"/>
      <c r="M30" s="162" t="e">
        <f t="shared" si="1"/>
        <v>#DIV/0!</v>
      </c>
      <c r="N30" s="161" t="e">
        <f>#VALUE!</f>
        <v>#VALUE!</v>
      </c>
      <c r="O30" s="161" t="e">
        <f>#VALUE!</f>
        <v>#VALUE!</v>
      </c>
      <c r="P30" s="161"/>
      <c r="Q30" s="163"/>
    </row>
    <row r="31" spans="1:17" s="164" customFormat="1" ht="24" customHeight="1" x14ac:dyDescent="0.25">
      <c r="A31" s="49">
        <v>3</v>
      </c>
      <c r="B31" s="50">
        <v>15055214</v>
      </c>
      <c r="C31" s="51" t="s">
        <v>263</v>
      </c>
      <c r="D31" s="52"/>
      <c r="E31" s="53" t="s">
        <v>319</v>
      </c>
      <c r="F31" s="159"/>
      <c r="G31" s="159"/>
      <c r="H31" s="159"/>
      <c r="I31" s="159"/>
      <c r="J31" s="159"/>
      <c r="K31" s="160" t="e">
        <f t="shared" si="0"/>
        <v>#DIV/0!</v>
      </c>
      <c r="L31" s="161"/>
      <c r="M31" s="162" t="e">
        <f t="shared" si="1"/>
        <v>#DIV/0!</v>
      </c>
      <c r="N31" s="161" t="e">
        <f>#VALUE!</f>
        <v>#VALUE!</v>
      </c>
      <c r="O31" s="161" t="e">
        <f>#VALUE!</f>
        <v>#VALUE!</v>
      </c>
      <c r="P31" s="161"/>
      <c r="Q31" s="163"/>
    </row>
    <row r="32" spans="1:17" s="164" customFormat="1" ht="24" customHeight="1" x14ac:dyDescent="0.25">
      <c r="A32" s="49">
        <v>4</v>
      </c>
      <c r="B32" s="50">
        <v>15055216</v>
      </c>
      <c r="C32" s="51" t="s">
        <v>264</v>
      </c>
      <c r="D32" s="52"/>
      <c r="E32" s="60" t="s">
        <v>320</v>
      </c>
      <c r="F32" s="159"/>
      <c r="G32" s="159"/>
      <c r="H32" s="159"/>
      <c r="I32" s="159"/>
      <c r="J32" s="159"/>
      <c r="K32" s="160" t="e">
        <f t="shared" si="0"/>
        <v>#DIV/0!</v>
      </c>
      <c r="L32" s="161"/>
      <c r="M32" s="162" t="e">
        <f t="shared" si="1"/>
        <v>#DIV/0!</v>
      </c>
      <c r="N32" s="161" t="e">
        <f>#VALUE!</f>
        <v>#VALUE!</v>
      </c>
      <c r="O32" s="161" t="e">
        <f>#VALUE!</f>
        <v>#VALUE!</v>
      </c>
      <c r="P32" s="161"/>
      <c r="Q32" s="163"/>
    </row>
    <row r="33" spans="1:17" s="164" customFormat="1" ht="24" customHeight="1" x14ac:dyDescent="0.25">
      <c r="A33" s="49">
        <v>5</v>
      </c>
      <c r="B33" s="50">
        <v>15055218</v>
      </c>
      <c r="C33" s="61" t="s">
        <v>265</v>
      </c>
      <c r="D33" s="62"/>
      <c r="E33" s="60" t="s">
        <v>321</v>
      </c>
      <c r="F33" s="159"/>
      <c r="G33" s="159"/>
      <c r="H33" s="159"/>
      <c r="I33" s="159"/>
      <c r="J33" s="159"/>
      <c r="K33" s="160" t="e">
        <f t="shared" si="0"/>
        <v>#DIV/0!</v>
      </c>
      <c r="L33" s="161"/>
      <c r="M33" s="162" t="e">
        <f t="shared" si="1"/>
        <v>#DIV/0!</v>
      </c>
      <c r="N33" s="161" t="e">
        <f>#VALUE!</f>
        <v>#VALUE!</v>
      </c>
      <c r="O33" s="161" t="e">
        <f>#VALUE!</f>
        <v>#VALUE!</v>
      </c>
      <c r="P33" s="161"/>
      <c r="Q33" s="163"/>
    </row>
    <row r="34" spans="1:17" s="164" customFormat="1" ht="24" customHeight="1" x14ac:dyDescent="0.25">
      <c r="A34" s="49">
        <v>6</v>
      </c>
      <c r="B34" s="50">
        <v>15055220</v>
      </c>
      <c r="C34" s="51" t="s">
        <v>266</v>
      </c>
      <c r="D34" s="52"/>
      <c r="E34" s="53" t="s">
        <v>322</v>
      </c>
      <c r="F34" s="159"/>
      <c r="G34" s="159"/>
      <c r="H34" s="159"/>
      <c r="I34" s="159"/>
      <c r="J34" s="159"/>
      <c r="K34" s="160" t="e">
        <f t="shared" si="0"/>
        <v>#DIV/0!</v>
      </c>
      <c r="L34" s="161"/>
      <c r="M34" s="162" t="e">
        <f t="shared" si="1"/>
        <v>#DIV/0!</v>
      </c>
      <c r="N34" s="161" t="e">
        <f>#VALUE!</f>
        <v>#VALUE!</v>
      </c>
      <c r="O34" s="161" t="e">
        <f>#VALUE!</f>
        <v>#VALUE!</v>
      </c>
      <c r="P34" s="161"/>
      <c r="Q34" s="163"/>
    </row>
    <row r="35" spans="1:17" s="164" customFormat="1" ht="24" customHeight="1" x14ac:dyDescent="0.25">
      <c r="A35" s="49">
        <v>7</v>
      </c>
      <c r="B35" s="50">
        <v>15055222</v>
      </c>
      <c r="C35" s="51" t="s">
        <v>267</v>
      </c>
      <c r="D35" s="52"/>
      <c r="E35" s="53" t="s">
        <v>323</v>
      </c>
      <c r="F35" s="159"/>
      <c r="G35" s="159"/>
      <c r="H35" s="159"/>
      <c r="I35" s="159"/>
      <c r="J35" s="159"/>
      <c r="K35" s="160" t="e">
        <f t="shared" si="0"/>
        <v>#DIV/0!</v>
      </c>
      <c r="L35" s="161"/>
      <c r="M35" s="162" t="e">
        <f t="shared" si="1"/>
        <v>#DIV/0!</v>
      </c>
      <c r="N35" s="161" t="e">
        <f>#VALUE!</f>
        <v>#VALUE!</v>
      </c>
      <c r="O35" s="161" t="e">
        <f>#VALUE!</f>
        <v>#VALUE!</v>
      </c>
      <c r="P35" s="161"/>
      <c r="Q35" s="163"/>
    </row>
    <row r="36" spans="1:17" s="164" customFormat="1" ht="24" customHeight="1" x14ac:dyDescent="0.25">
      <c r="A36" s="49">
        <v>8</v>
      </c>
      <c r="B36" s="50">
        <v>15055224</v>
      </c>
      <c r="C36" s="51" t="s">
        <v>268</v>
      </c>
      <c r="D36" s="52"/>
      <c r="E36" s="60" t="s">
        <v>324</v>
      </c>
      <c r="F36" s="159"/>
      <c r="G36" s="159"/>
      <c r="H36" s="159"/>
      <c r="I36" s="159"/>
      <c r="J36" s="159"/>
      <c r="K36" s="160" t="e">
        <f t="shared" si="0"/>
        <v>#DIV/0!</v>
      </c>
      <c r="L36" s="161"/>
      <c r="M36" s="162" t="e">
        <f t="shared" si="1"/>
        <v>#DIV/0!</v>
      </c>
      <c r="N36" s="161" t="e">
        <f>#VALUE!</f>
        <v>#VALUE!</v>
      </c>
      <c r="O36" s="161" t="e">
        <f>#VALUE!</f>
        <v>#VALUE!</v>
      </c>
      <c r="P36" s="161"/>
      <c r="Q36" s="163"/>
    </row>
    <row r="37" spans="1:17" s="164" customFormat="1" ht="24" customHeight="1" x14ac:dyDescent="0.25">
      <c r="A37" s="49">
        <v>9</v>
      </c>
      <c r="B37" s="50">
        <v>15055226</v>
      </c>
      <c r="C37" s="51" t="s">
        <v>269</v>
      </c>
      <c r="D37" s="52"/>
      <c r="E37" s="60" t="s">
        <v>325</v>
      </c>
      <c r="F37" s="159"/>
      <c r="G37" s="159"/>
      <c r="H37" s="159"/>
      <c r="I37" s="159"/>
      <c r="J37" s="159"/>
      <c r="K37" s="160" t="e">
        <f t="shared" si="0"/>
        <v>#DIV/0!</v>
      </c>
      <c r="L37" s="161"/>
      <c r="M37" s="162" t="e">
        <f t="shared" si="1"/>
        <v>#DIV/0!</v>
      </c>
      <c r="N37" s="161" t="e">
        <f>#VALUE!</f>
        <v>#VALUE!</v>
      </c>
      <c r="O37" s="161" t="e">
        <f>#VALUE!</f>
        <v>#VALUE!</v>
      </c>
      <c r="P37" s="161"/>
      <c r="Q37" s="163"/>
    </row>
    <row r="38" spans="1:17" s="164" customFormat="1" ht="24" customHeight="1" x14ac:dyDescent="0.25">
      <c r="A38" s="49">
        <v>10</v>
      </c>
      <c r="B38" s="50">
        <v>15055228</v>
      </c>
      <c r="C38" s="51" t="s">
        <v>270</v>
      </c>
      <c r="D38" s="52"/>
      <c r="E38" s="53" t="s">
        <v>326</v>
      </c>
      <c r="F38" s="159"/>
      <c r="G38" s="159"/>
      <c r="H38" s="159"/>
      <c r="I38" s="159"/>
      <c r="J38" s="159"/>
      <c r="K38" s="160" t="e">
        <f t="shared" si="0"/>
        <v>#DIV/0!</v>
      </c>
      <c r="L38" s="161"/>
      <c r="M38" s="162" t="e">
        <f t="shared" si="1"/>
        <v>#DIV/0!</v>
      </c>
      <c r="N38" s="161" t="e">
        <f>#VALUE!</f>
        <v>#VALUE!</v>
      </c>
      <c r="O38" s="161" t="e">
        <f>#VALUE!</f>
        <v>#VALUE!</v>
      </c>
      <c r="P38" s="161"/>
      <c r="Q38" s="163"/>
    </row>
    <row r="39" spans="1:17" s="164" customFormat="1" ht="24" customHeight="1" x14ac:dyDescent="0.25">
      <c r="A39" s="49">
        <v>11</v>
      </c>
      <c r="B39" s="50">
        <v>15055230</v>
      </c>
      <c r="C39" s="51" t="s">
        <v>271</v>
      </c>
      <c r="D39" s="52"/>
      <c r="E39" s="60" t="s">
        <v>327</v>
      </c>
      <c r="F39" s="159"/>
      <c r="G39" s="159"/>
      <c r="H39" s="159"/>
      <c r="I39" s="159"/>
      <c r="J39" s="159"/>
      <c r="K39" s="160" t="e">
        <f t="shared" si="0"/>
        <v>#DIV/0!</v>
      </c>
      <c r="L39" s="161"/>
      <c r="M39" s="162" t="e">
        <f t="shared" si="1"/>
        <v>#DIV/0!</v>
      </c>
      <c r="N39" s="161" t="e">
        <f>#VALUE!</f>
        <v>#VALUE!</v>
      </c>
      <c r="O39" s="161" t="e">
        <f>#VALUE!</f>
        <v>#VALUE!</v>
      </c>
      <c r="P39" s="161"/>
      <c r="Q39" s="163"/>
    </row>
    <row r="40" spans="1:17" s="164" customFormat="1" ht="24" customHeight="1" x14ac:dyDescent="0.25">
      <c r="A40" s="49">
        <v>12</v>
      </c>
      <c r="B40" s="50">
        <v>15055232</v>
      </c>
      <c r="C40" s="51" t="s">
        <v>272</v>
      </c>
      <c r="D40" s="52"/>
      <c r="E40" s="53" t="s">
        <v>328</v>
      </c>
      <c r="F40" s="159"/>
      <c r="G40" s="159"/>
      <c r="H40" s="159"/>
      <c r="I40" s="159"/>
      <c r="J40" s="159"/>
      <c r="K40" s="160" t="e">
        <f t="shared" si="0"/>
        <v>#DIV/0!</v>
      </c>
      <c r="L40" s="161"/>
      <c r="M40" s="162" t="e">
        <f t="shared" si="1"/>
        <v>#DIV/0!</v>
      </c>
      <c r="N40" s="161" t="e">
        <f>#VALUE!</f>
        <v>#VALUE!</v>
      </c>
      <c r="O40" s="161" t="e">
        <f>#VALUE!</f>
        <v>#VALUE!</v>
      </c>
      <c r="P40" s="161"/>
      <c r="Q40" s="163"/>
    </row>
    <row r="41" spans="1:17" s="164" customFormat="1" ht="24" customHeight="1" x14ac:dyDescent="0.25">
      <c r="A41" s="49">
        <v>13</v>
      </c>
      <c r="B41" s="50">
        <v>15055234</v>
      </c>
      <c r="C41" s="61" t="s">
        <v>273</v>
      </c>
      <c r="D41" s="62"/>
      <c r="E41" s="63" t="s">
        <v>329</v>
      </c>
      <c r="F41" s="159"/>
      <c r="G41" s="159"/>
      <c r="H41" s="159"/>
      <c r="I41" s="159"/>
      <c r="J41" s="159"/>
      <c r="K41" s="160" t="e">
        <f t="shared" si="0"/>
        <v>#DIV/0!</v>
      </c>
      <c r="L41" s="161"/>
      <c r="M41" s="162" t="e">
        <f t="shared" si="1"/>
        <v>#DIV/0!</v>
      </c>
      <c r="N41" s="161" t="e">
        <f>#VALUE!</f>
        <v>#VALUE!</v>
      </c>
      <c r="O41" s="161" t="e">
        <f>#VALUE!</f>
        <v>#VALUE!</v>
      </c>
      <c r="P41" s="161"/>
      <c r="Q41" s="163"/>
    </row>
    <row r="42" spans="1:17" s="164" customFormat="1" ht="24" customHeight="1" x14ac:dyDescent="0.25">
      <c r="A42" s="49">
        <v>14</v>
      </c>
      <c r="B42" s="50">
        <v>15055236</v>
      </c>
      <c r="C42" s="51" t="s">
        <v>274</v>
      </c>
      <c r="D42" s="52"/>
      <c r="E42" s="53" t="s">
        <v>39</v>
      </c>
      <c r="F42" s="159"/>
      <c r="G42" s="159"/>
      <c r="H42" s="159"/>
      <c r="I42" s="159"/>
      <c r="J42" s="159"/>
      <c r="K42" s="160" t="e">
        <f t="shared" si="0"/>
        <v>#DIV/0!</v>
      </c>
      <c r="L42" s="161"/>
      <c r="M42" s="162" t="e">
        <f t="shared" si="1"/>
        <v>#DIV/0!</v>
      </c>
      <c r="N42" s="161" t="e">
        <f>#VALUE!</f>
        <v>#VALUE!</v>
      </c>
      <c r="O42" s="161" t="e">
        <f>#VALUE!</f>
        <v>#VALUE!</v>
      </c>
      <c r="P42" s="161"/>
      <c r="Q42" s="163"/>
    </row>
    <row r="43" spans="1:17" s="164" customFormat="1" ht="24" customHeight="1" x14ac:dyDescent="0.25">
      <c r="A43" s="49">
        <v>15</v>
      </c>
      <c r="B43" s="50">
        <v>15055238</v>
      </c>
      <c r="C43" s="61" t="s">
        <v>275</v>
      </c>
      <c r="D43" s="62"/>
      <c r="E43" s="63" t="s">
        <v>330</v>
      </c>
      <c r="F43" s="159"/>
      <c r="G43" s="159"/>
      <c r="H43" s="159"/>
      <c r="I43" s="159"/>
      <c r="J43" s="159"/>
      <c r="K43" s="160" t="e">
        <f t="shared" si="0"/>
        <v>#DIV/0!</v>
      </c>
      <c r="L43" s="161"/>
      <c r="M43" s="162" t="e">
        <f t="shared" si="1"/>
        <v>#DIV/0!</v>
      </c>
      <c r="N43" s="161" t="e">
        <f>#VALUE!</f>
        <v>#VALUE!</v>
      </c>
      <c r="O43" s="161" t="e">
        <f>#VALUE!</f>
        <v>#VALUE!</v>
      </c>
      <c r="P43" s="161"/>
      <c r="Q43" s="163"/>
    </row>
    <row r="44" spans="1:17" s="164" customFormat="1" ht="24" customHeight="1" x14ac:dyDescent="0.25">
      <c r="A44" s="49">
        <v>16</v>
      </c>
      <c r="B44" s="50"/>
      <c r="C44" s="130" t="s">
        <v>373</v>
      </c>
      <c r="D44" s="131"/>
      <c r="E44" s="63" t="s">
        <v>374</v>
      </c>
      <c r="F44" s="63" t="s">
        <v>377</v>
      </c>
      <c r="G44" s="159"/>
      <c r="H44" s="159"/>
      <c r="I44" s="159"/>
      <c r="J44" s="159"/>
      <c r="K44" s="160" t="e">
        <f t="shared" si="0"/>
        <v>#VALUE!</v>
      </c>
      <c r="L44" s="161"/>
      <c r="M44" s="162"/>
      <c r="N44" s="161"/>
      <c r="O44" s="161"/>
      <c r="P44" s="161"/>
      <c r="Q44" s="163"/>
    </row>
    <row r="45" spans="1:17" s="164" customFormat="1" ht="24" customHeight="1" x14ac:dyDescent="0.25">
      <c r="A45" s="49">
        <v>17</v>
      </c>
      <c r="B45" s="50">
        <v>15055240</v>
      </c>
      <c r="C45" s="61" t="s">
        <v>276</v>
      </c>
      <c r="D45" s="62"/>
      <c r="E45" s="63" t="s">
        <v>331</v>
      </c>
      <c r="F45" s="159"/>
      <c r="G45" s="159"/>
      <c r="H45" s="159"/>
      <c r="I45" s="159"/>
      <c r="J45" s="159"/>
      <c r="K45" s="160" t="e">
        <f t="shared" si="0"/>
        <v>#DIV/0!</v>
      </c>
      <c r="L45" s="161"/>
      <c r="M45" s="162" t="e">
        <f t="shared" ref="M45:M58" si="2">ROUND(K45*$F$24+L45*(100%-$F$24),1)</f>
        <v>#DIV/0!</v>
      </c>
      <c r="N45" s="161" t="e">
        <f>#VALUE!</f>
        <v>#VALUE!</v>
      </c>
      <c r="O45" s="161" t="e">
        <f>#VALUE!</f>
        <v>#VALUE!</v>
      </c>
      <c r="P45" s="161"/>
      <c r="Q45" s="163"/>
    </row>
    <row r="46" spans="1:17" s="164" customFormat="1" ht="24" customHeight="1" x14ac:dyDescent="0.25">
      <c r="A46" s="49">
        <v>18</v>
      </c>
      <c r="B46" s="64">
        <v>15055242</v>
      </c>
      <c r="C46" s="65" t="s">
        <v>277</v>
      </c>
      <c r="D46" s="66"/>
      <c r="E46" s="67" t="s">
        <v>36</v>
      </c>
      <c r="F46" s="159"/>
      <c r="G46" s="159"/>
      <c r="H46" s="159"/>
      <c r="I46" s="159"/>
      <c r="J46" s="159"/>
      <c r="K46" s="160" t="e">
        <f t="shared" si="0"/>
        <v>#DIV/0!</v>
      </c>
      <c r="L46" s="161"/>
      <c r="M46" s="162" t="e">
        <f t="shared" si="2"/>
        <v>#DIV/0!</v>
      </c>
      <c r="N46" s="161" t="e">
        <f>#VALUE!</f>
        <v>#VALUE!</v>
      </c>
      <c r="O46" s="161" t="e">
        <f>#VALUE!</f>
        <v>#VALUE!</v>
      </c>
      <c r="P46" s="161"/>
      <c r="Q46" s="163"/>
    </row>
    <row r="47" spans="1:17" s="164" customFormat="1" ht="24" customHeight="1" x14ac:dyDescent="0.25">
      <c r="A47" s="49">
        <v>19</v>
      </c>
      <c r="B47" s="50">
        <v>15055244</v>
      </c>
      <c r="C47" s="51" t="s">
        <v>278</v>
      </c>
      <c r="D47" s="52"/>
      <c r="E47" s="53" t="s">
        <v>332</v>
      </c>
      <c r="F47" s="159"/>
      <c r="G47" s="159"/>
      <c r="H47" s="159"/>
      <c r="I47" s="159"/>
      <c r="J47" s="159"/>
      <c r="K47" s="160" t="e">
        <f t="shared" si="0"/>
        <v>#DIV/0!</v>
      </c>
      <c r="L47" s="161"/>
      <c r="M47" s="162" t="e">
        <f t="shared" si="2"/>
        <v>#DIV/0!</v>
      </c>
      <c r="N47" s="161" t="e">
        <f>#VALUE!</f>
        <v>#VALUE!</v>
      </c>
      <c r="O47" s="161" t="e">
        <f>#VALUE!</f>
        <v>#VALUE!</v>
      </c>
      <c r="P47" s="161"/>
      <c r="Q47" s="163"/>
    </row>
    <row r="48" spans="1:17" s="164" customFormat="1" ht="24" customHeight="1" x14ac:dyDescent="0.25">
      <c r="A48" s="49">
        <v>20</v>
      </c>
      <c r="B48" s="50">
        <v>15055246</v>
      </c>
      <c r="C48" s="61" t="s">
        <v>279</v>
      </c>
      <c r="D48" s="62"/>
      <c r="E48" s="60" t="s">
        <v>333</v>
      </c>
      <c r="F48" s="159"/>
      <c r="G48" s="159"/>
      <c r="H48" s="159"/>
      <c r="I48" s="159"/>
      <c r="J48" s="159"/>
      <c r="K48" s="160" t="e">
        <f t="shared" si="0"/>
        <v>#DIV/0!</v>
      </c>
      <c r="L48" s="161"/>
      <c r="M48" s="162" t="e">
        <f t="shared" si="2"/>
        <v>#DIV/0!</v>
      </c>
      <c r="N48" s="161" t="e">
        <f>#VALUE!</f>
        <v>#VALUE!</v>
      </c>
      <c r="O48" s="161" t="e">
        <f>#VALUE!</f>
        <v>#VALUE!</v>
      </c>
      <c r="P48" s="161"/>
      <c r="Q48" s="163"/>
    </row>
    <row r="49" spans="1:17" s="164" customFormat="1" ht="24" customHeight="1" x14ac:dyDescent="0.25">
      <c r="A49" s="49">
        <v>21</v>
      </c>
      <c r="B49" s="50">
        <v>15055248</v>
      </c>
      <c r="C49" s="51" t="s">
        <v>280</v>
      </c>
      <c r="D49" s="52"/>
      <c r="E49" s="53" t="s">
        <v>334</v>
      </c>
      <c r="F49" s="159"/>
      <c r="G49" s="159"/>
      <c r="H49" s="159"/>
      <c r="I49" s="159"/>
      <c r="J49" s="159"/>
      <c r="K49" s="160" t="e">
        <f t="shared" si="0"/>
        <v>#DIV/0!</v>
      </c>
      <c r="L49" s="161"/>
      <c r="M49" s="162" t="e">
        <f t="shared" si="2"/>
        <v>#DIV/0!</v>
      </c>
      <c r="N49" s="161" t="e">
        <f>#VALUE!</f>
        <v>#VALUE!</v>
      </c>
      <c r="O49" s="161" t="e">
        <f>#VALUE!</f>
        <v>#VALUE!</v>
      </c>
      <c r="P49" s="161"/>
      <c r="Q49" s="163"/>
    </row>
    <row r="50" spans="1:17" s="164" customFormat="1" ht="24" customHeight="1" x14ac:dyDescent="0.25">
      <c r="A50" s="49">
        <v>22</v>
      </c>
      <c r="B50" s="50">
        <v>15055250</v>
      </c>
      <c r="C50" s="51" t="s">
        <v>281</v>
      </c>
      <c r="D50" s="52"/>
      <c r="E50" s="60" t="s">
        <v>335</v>
      </c>
      <c r="F50" s="159"/>
      <c r="G50" s="159"/>
      <c r="H50" s="159"/>
      <c r="I50" s="159"/>
      <c r="J50" s="159"/>
      <c r="K50" s="160" t="e">
        <f t="shared" si="0"/>
        <v>#DIV/0!</v>
      </c>
      <c r="L50" s="161"/>
      <c r="M50" s="162" t="e">
        <f t="shared" si="2"/>
        <v>#DIV/0!</v>
      </c>
      <c r="N50" s="161" t="e">
        <f>#VALUE!</f>
        <v>#VALUE!</v>
      </c>
      <c r="O50" s="161" t="e">
        <f>#VALUE!</f>
        <v>#VALUE!</v>
      </c>
      <c r="P50" s="161"/>
      <c r="Q50" s="163"/>
    </row>
    <row r="51" spans="1:17" s="164" customFormat="1" ht="24" customHeight="1" x14ac:dyDescent="0.25">
      <c r="A51" s="49">
        <v>23</v>
      </c>
      <c r="B51" s="50">
        <v>15055251</v>
      </c>
      <c r="C51" s="61" t="s">
        <v>282</v>
      </c>
      <c r="D51" s="62"/>
      <c r="E51" s="60" t="s">
        <v>336</v>
      </c>
      <c r="F51" s="159"/>
      <c r="G51" s="159"/>
      <c r="H51" s="159"/>
      <c r="I51" s="159"/>
      <c r="J51" s="159"/>
      <c r="K51" s="160" t="e">
        <f t="shared" si="0"/>
        <v>#DIV/0!</v>
      </c>
      <c r="L51" s="161"/>
      <c r="M51" s="162" t="e">
        <f t="shared" si="2"/>
        <v>#DIV/0!</v>
      </c>
      <c r="N51" s="161" t="e">
        <f>#VALUE!</f>
        <v>#VALUE!</v>
      </c>
      <c r="O51" s="161" t="e">
        <f>#VALUE!</f>
        <v>#VALUE!</v>
      </c>
      <c r="P51" s="161"/>
      <c r="Q51" s="163"/>
    </row>
    <row r="52" spans="1:17" s="164" customFormat="1" ht="24" customHeight="1" x14ac:dyDescent="0.25">
      <c r="A52" s="49">
        <v>24</v>
      </c>
      <c r="B52" s="50">
        <v>15055252</v>
      </c>
      <c r="C52" s="51" t="s">
        <v>283</v>
      </c>
      <c r="D52" s="52"/>
      <c r="E52" s="60" t="s">
        <v>337</v>
      </c>
      <c r="F52" s="159"/>
      <c r="G52" s="159"/>
      <c r="H52" s="159"/>
      <c r="I52" s="159"/>
      <c r="J52" s="159"/>
      <c r="K52" s="160" t="e">
        <f t="shared" si="0"/>
        <v>#DIV/0!</v>
      </c>
      <c r="L52" s="161"/>
      <c r="M52" s="162" t="e">
        <f t="shared" si="2"/>
        <v>#DIV/0!</v>
      </c>
      <c r="N52" s="161" t="e">
        <f>#VALUE!</f>
        <v>#VALUE!</v>
      </c>
      <c r="O52" s="161" t="e">
        <f>#VALUE!</f>
        <v>#VALUE!</v>
      </c>
      <c r="P52" s="161"/>
      <c r="Q52" s="163"/>
    </row>
    <row r="53" spans="1:17" s="164" customFormat="1" ht="24" customHeight="1" x14ac:dyDescent="0.25">
      <c r="A53" s="49">
        <v>25</v>
      </c>
      <c r="B53" s="50">
        <v>15055254</v>
      </c>
      <c r="C53" s="51" t="s">
        <v>284</v>
      </c>
      <c r="D53" s="52"/>
      <c r="E53" s="53" t="s">
        <v>338</v>
      </c>
      <c r="F53" s="159"/>
      <c r="G53" s="159"/>
      <c r="H53" s="159"/>
      <c r="I53" s="159"/>
      <c r="J53" s="159"/>
      <c r="K53" s="160" t="e">
        <f t="shared" si="0"/>
        <v>#DIV/0!</v>
      </c>
      <c r="L53" s="161"/>
      <c r="M53" s="162" t="e">
        <f t="shared" si="2"/>
        <v>#DIV/0!</v>
      </c>
      <c r="N53" s="161" t="e">
        <f>#VALUE!</f>
        <v>#VALUE!</v>
      </c>
      <c r="O53" s="161" t="e">
        <f>#VALUE!</f>
        <v>#VALUE!</v>
      </c>
      <c r="P53" s="161"/>
      <c r="Q53" s="163"/>
    </row>
    <row r="54" spans="1:17" s="164" customFormat="1" ht="24" customHeight="1" x14ac:dyDescent="0.25">
      <c r="A54" s="49">
        <v>26</v>
      </c>
      <c r="B54" s="50">
        <v>15055256</v>
      </c>
      <c r="C54" s="51" t="s">
        <v>285</v>
      </c>
      <c r="D54" s="52"/>
      <c r="E54" s="53" t="s">
        <v>339</v>
      </c>
      <c r="F54" s="159"/>
      <c r="G54" s="159"/>
      <c r="H54" s="159"/>
      <c r="I54" s="159"/>
      <c r="J54" s="159"/>
      <c r="K54" s="160" t="e">
        <f t="shared" si="0"/>
        <v>#DIV/0!</v>
      </c>
      <c r="L54" s="161"/>
      <c r="M54" s="162" t="e">
        <f t="shared" si="2"/>
        <v>#DIV/0!</v>
      </c>
      <c r="N54" s="161" t="e">
        <f>#VALUE!</f>
        <v>#VALUE!</v>
      </c>
      <c r="O54" s="161" t="e">
        <f>#VALUE!</f>
        <v>#VALUE!</v>
      </c>
      <c r="P54" s="161"/>
      <c r="Q54" s="163"/>
    </row>
    <row r="55" spans="1:17" s="164" customFormat="1" ht="24" customHeight="1" x14ac:dyDescent="0.25">
      <c r="A55" s="49">
        <v>27</v>
      </c>
      <c r="B55" s="50">
        <v>15055258</v>
      </c>
      <c r="C55" s="61" t="s">
        <v>286</v>
      </c>
      <c r="D55" s="62"/>
      <c r="E55" s="60" t="s">
        <v>340</v>
      </c>
      <c r="F55" s="159"/>
      <c r="G55" s="159"/>
      <c r="H55" s="159"/>
      <c r="I55" s="159"/>
      <c r="J55" s="159"/>
      <c r="K55" s="160" t="e">
        <f t="shared" si="0"/>
        <v>#DIV/0!</v>
      </c>
      <c r="L55" s="161"/>
      <c r="M55" s="162" t="e">
        <f t="shared" si="2"/>
        <v>#DIV/0!</v>
      </c>
      <c r="N55" s="161" t="e">
        <f>#VALUE!</f>
        <v>#VALUE!</v>
      </c>
      <c r="O55" s="161" t="e">
        <f>#VALUE!</f>
        <v>#VALUE!</v>
      </c>
      <c r="P55" s="161"/>
      <c r="Q55" s="163"/>
    </row>
    <row r="56" spans="1:17" s="164" customFormat="1" ht="24" customHeight="1" x14ac:dyDescent="0.25">
      <c r="A56" s="49">
        <v>28</v>
      </c>
      <c r="B56" s="50">
        <v>15055262</v>
      </c>
      <c r="C56" s="51" t="s">
        <v>287</v>
      </c>
      <c r="D56" s="52"/>
      <c r="E56" s="53" t="s">
        <v>341</v>
      </c>
      <c r="F56" s="159"/>
      <c r="G56" s="159"/>
      <c r="H56" s="159"/>
      <c r="I56" s="159"/>
      <c r="J56" s="159"/>
      <c r="K56" s="160" t="e">
        <f t="shared" si="0"/>
        <v>#DIV/0!</v>
      </c>
      <c r="L56" s="161"/>
      <c r="M56" s="162" t="e">
        <f t="shared" si="2"/>
        <v>#DIV/0!</v>
      </c>
      <c r="N56" s="161" t="e">
        <f>#VALUE!</f>
        <v>#VALUE!</v>
      </c>
      <c r="O56" s="161" t="e">
        <f>#VALUE!</f>
        <v>#VALUE!</v>
      </c>
      <c r="P56" s="161"/>
      <c r="Q56" s="163"/>
    </row>
    <row r="57" spans="1:17" s="164" customFormat="1" ht="24" customHeight="1" x14ac:dyDescent="0.25">
      <c r="A57" s="49">
        <v>29</v>
      </c>
      <c r="B57" s="50">
        <v>15055264</v>
      </c>
      <c r="C57" s="61" t="s">
        <v>288</v>
      </c>
      <c r="D57" s="62"/>
      <c r="E57" s="63" t="s">
        <v>342</v>
      </c>
      <c r="F57" s="159"/>
      <c r="G57" s="159"/>
      <c r="H57" s="159"/>
      <c r="I57" s="159"/>
      <c r="J57" s="159"/>
      <c r="K57" s="160" t="e">
        <f t="shared" si="0"/>
        <v>#DIV/0!</v>
      </c>
      <c r="L57" s="161"/>
      <c r="M57" s="162" t="e">
        <f t="shared" si="2"/>
        <v>#DIV/0!</v>
      </c>
      <c r="N57" s="161" t="e">
        <f>#VALUE!</f>
        <v>#VALUE!</v>
      </c>
      <c r="O57" s="161" t="e">
        <f>#VALUE!</f>
        <v>#VALUE!</v>
      </c>
      <c r="P57" s="161"/>
      <c r="Q57" s="163"/>
    </row>
    <row r="58" spans="1:17" s="164" customFormat="1" ht="24" customHeight="1" x14ac:dyDescent="0.25">
      <c r="A58" s="49">
        <v>30</v>
      </c>
      <c r="B58" s="50">
        <v>15055266</v>
      </c>
      <c r="C58" s="51" t="s">
        <v>289</v>
      </c>
      <c r="D58" s="52"/>
      <c r="E58" s="53" t="s">
        <v>343</v>
      </c>
      <c r="F58" s="159"/>
      <c r="G58" s="159"/>
      <c r="H58" s="159"/>
      <c r="I58" s="159"/>
      <c r="J58" s="159"/>
      <c r="K58" s="160" t="e">
        <f t="shared" si="0"/>
        <v>#DIV/0!</v>
      </c>
      <c r="L58" s="161"/>
      <c r="M58" s="162" t="e">
        <f t="shared" si="2"/>
        <v>#DIV/0!</v>
      </c>
      <c r="N58" s="161" t="e">
        <f>#VALUE!</f>
        <v>#VALUE!</v>
      </c>
      <c r="O58" s="161" t="e">
        <f>#VALUE!</f>
        <v>#VALUE!</v>
      </c>
      <c r="P58" s="161"/>
      <c r="Q58" s="163"/>
    </row>
    <row r="59" spans="1:17" s="164" customFormat="1" ht="24" customHeight="1" x14ac:dyDescent="0.25">
      <c r="A59" s="49">
        <v>31</v>
      </c>
      <c r="B59" s="50">
        <v>15055268</v>
      </c>
      <c r="C59" s="51" t="s">
        <v>290</v>
      </c>
      <c r="D59" s="52"/>
      <c r="E59" s="53" t="s">
        <v>38</v>
      </c>
      <c r="F59" s="159"/>
      <c r="G59" s="159"/>
      <c r="H59" s="159"/>
      <c r="I59" s="159"/>
      <c r="J59" s="159"/>
      <c r="K59" s="160" t="e">
        <f t="shared" si="0"/>
        <v>#DIV/0!</v>
      </c>
      <c r="L59" s="161"/>
      <c r="M59" s="162"/>
      <c r="N59" s="161"/>
      <c r="O59" s="161"/>
      <c r="P59" s="161"/>
      <c r="Q59" s="163"/>
    </row>
    <row r="60" spans="1:17" s="164" customFormat="1" ht="24" customHeight="1" x14ac:dyDescent="0.25">
      <c r="A60" s="49">
        <v>32</v>
      </c>
      <c r="B60" s="50">
        <v>15055270</v>
      </c>
      <c r="C60" s="51" t="s">
        <v>291</v>
      </c>
      <c r="D60" s="52"/>
      <c r="E60" s="53" t="s">
        <v>344</v>
      </c>
      <c r="F60" s="159"/>
      <c r="G60" s="159"/>
      <c r="H60" s="159"/>
      <c r="I60" s="159"/>
      <c r="J60" s="159"/>
      <c r="K60" s="160" t="e">
        <f t="shared" si="0"/>
        <v>#DIV/0!</v>
      </c>
      <c r="L60" s="161"/>
      <c r="M60" s="162"/>
      <c r="N60" s="161"/>
      <c r="O60" s="161"/>
      <c r="P60" s="161"/>
      <c r="Q60" s="163"/>
    </row>
    <row r="61" spans="1:17" s="164" customFormat="1" ht="24" customHeight="1" x14ac:dyDescent="0.25">
      <c r="A61" s="49">
        <v>33</v>
      </c>
      <c r="B61" s="50">
        <v>15055272</v>
      </c>
      <c r="C61" s="51" t="s">
        <v>292</v>
      </c>
      <c r="D61" s="52"/>
      <c r="E61" s="53" t="s">
        <v>345</v>
      </c>
      <c r="F61" s="159"/>
      <c r="G61" s="159"/>
      <c r="H61" s="159"/>
      <c r="I61" s="159"/>
      <c r="J61" s="159"/>
      <c r="K61" s="160" t="e">
        <f t="shared" si="0"/>
        <v>#DIV/0!</v>
      </c>
      <c r="L61" s="161"/>
      <c r="M61" s="162"/>
      <c r="N61" s="161"/>
      <c r="O61" s="161"/>
      <c r="P61" s="161"/>
      <c r="Q61" s="163"/>
    </row>
    <row r="62" spans="1:17" s="164" customFormat="1" ht="24" customHeight="1" x14ac:dyDescent="0.25">
      <c r="A62" s="49">
        <v>34</v>
      </c>
      <c r="B62" s="50">
        <v>15055274</v>
      </c>
      <c r="C62" s="51" t="s">
        <v>293</v>
      </c>
      <c r="D62" s="52"/>
      <c r="E62" s="53" t="s">
        <v>346</v>
      </c>
      <c r="F62" s="159"/>
      <c r="G62" s="159"/>
      <c r="H62" s="159"/>
      <c r="I62" s="159"/>
      <c r="J62" s="159"/>
      <c r="K62" s="160" t="e">
        <f t="shared" si="0"/>
        <v>#DIV/0!</v>
      </c>
      <c r="L62" s="161"/>
      <c r="M62" s="162"/>
      <c r="N62" s="161"/>
      <c r="O62" s="161"/>
      <c r="P62" s="161"/>
      <c r="Q62" s="163"/>
    </row>
    <row r="63" spans="1:17" s="164" customFormat="1" ht="24" customHeight="1" x14ac:dyDescent="0.25">
      <c r="A63" s="49">
        <v>35</v>
      </c>
      <c r="B63" s="50">
        <v>15055276</v>
      </c>
      <c r="C63" s="51" t="s">
        <v>294</v>
      </c>
      <c r="D63" s="52"/>
      <c r="E63" s="53" t="s">
        <v>347</v>
      </c>
      <c r="F63" s="159"/>
      <c r="G63" s="159"/>
      <c r="H63" s="159"/>
      <c r="I63" s="159"/>
      <c r="J63" s="159"/>
      <c r="K63" s="160" t="e">
        <f t="shared" si="0"/>
        <v>#DIV/0!</v>
      </c>
      <c r="L63" s="161"/>
      <c r="M63" s="162"/>
      <c r="N63" s="161"/>
      <c r="O63" s="161"/>
      <c r="P63" s="161"/>
      <c r="Q63" s="163"/>
    </row>
    <row r="64" spans="1:17" s="164" customFormat="1" ht="24" customHeight="1" x14ac:dyDescent="0.25">
      <c r="A64" s="49">
        <v>36</v>
      </c>
      <c r="B64" s="50">
        <v>15055278</v>
      </c>
      <c r="C64" s="51" t="s">
        <v>295</v>
      </c>
      <c r="D64" s="52"/>
      <c r="E64" s="53" t="s">
        <v>348</v>
      </c>
      <c r="F64" s="159"/>
      <c r="G64" s="159"/>
      <c r="H64" s="159"/>
      <c r="I64" s="159"/>
      <c r="J64" s="159"/>
      <c r="K64" s="160" t="e">
        <f t="shared" si="0"/>
        <v>#DIV/0!</v>
      </c>
      <c r="L64" s="161"/>
      <c r="M64" s="162"/>
      <c r="N64" s="161"/>
      <c r="O64" s="161"/>
      <c r="P64" s="161"/>
      <c r="Q64" s="163"/>
    </row>
    <row r="65" spans="1:17" s="164" customFormat="1" ht="24" customHeight="1" x14ac:dyDescent="0.25">
      <c r="A65" s="49">
        <v>37</v>
      </c>
      <c r="B65" s="50">
        <v>15055277</v>
      </c>
      <c r="C65" s="51" t="s">
        <v>45</v>
      </c>
      <c r="D65" s="52"/>
      <c r="E65" s="53" t="s">
        <v>349</v>
      </c>
      <c r="F65" s="159"/>
      <c r="G65" s="159"/>
      <c r="H65" s="159"/>
      <c r="I65" s="159"/>
      <c r="J65" s="159"/>
      <c r="K65" s="160" t="e">
        <f t="shared" si="0"/>
        <v>#DIV/0!</v>
      </c>
      <c r="L65" s="161"/>
      <c r="M65" s="162"/>
      <c r="N65" s="161"/>
      <c r="O65" s="161"/>
      <c r="P65" s="161"/>
      <c r="Q65" s="163"/>
    </row>
    <row r="66" spans="1:17" s="164" customFormat="1" ht="24" customHeight="1" x14ac:dyDescent="0.25">
      <c r="A66" s="49">
        <v>38</v>
      </c>
      <c r="B66" s="50">
        <v>15055280</v>
      </c>
      <c r="C66" s="51" t="s">
        <v>296</v>
      </c>
      <c r="D66" s="52"/>
      <c r="E66" s="53" t="s">
        <v>350</v>
      </c>
      <c r="F66" s="159"/>
      <c r="G66" s="159"/>
      <c r="H66" s="159"/>
      <c r="I66" s="159"/>
      <c r="J66" s="159"/>
      <c r="K66" s="160" t="e">
        <f t="shared" si="0"/>
        <v>#DIV/0!</v>
      </c>
      <c r="L66" s="161"/>
      <c r="M66" s="162"/>
      <c r="N66" s="161"/>
      <c r="O66" s="161"/>
      <c r="P66" s="161"/>
      <c r="Q66" s="163"/>
    </row>
    <row r="67" spans="1:17" s="164" customFormat="1" ht="24" customHeight="1" x14ac:dyDescent="0.25">
      <c r="A67" s="49">
        <v>39</v>
      </c>
      <c r="B67" s="50">
        <v>15055282</v>
      </c>
      <c r="C67" s="51" t="s">
        <v>297</v>
      </c>
      <c r="D67" s="52"/>
      <c r="E67" s="53" t="s">
        <v>351</v>
      </c>
      <c r="F67" s="159"/>
      <c r="G67" s="159"/>
      <c r="H67" s="159"/>
      <c r="I67" s="159"/>
      <c r="J67" s="159"/>
      <c r="K67" s="160" t="e">
        <f t="shared" si="0"/>
        <v>#DIV/0!</v>
      </c>
      <c r="L67" s="161"/>
      <c r="M67" s="162"/>
      <c r="N67" s="161"/>
      <c r="O67" s="161"/>
      <c r="P67" s="161"/>
      <c r="Q67" s="163"/>
    </row>
    <row r="68" spans="1:17" s="164" customFormat="1" ht="24" customHeight="1" x14ac:dyDescent="0.25">
      <c r="A68" s="49">
        <v>40</v>
      </c>
      <c r="B68" s="50">
        <v>15055284</v>
      </c>
      <c r="C68" s="51" t="s">
        <v>298</v>
      </c>
      <c r="D68" s="52"/>
      <c r="E68" s="53" t="s">
        <v>352</v>
      </c>
      <c r="F68" s="159"/>
      <c r="G68" s="159"/>
      <c r="H68" s="159"/>
      <c r="I68" s="159"/>
      <c r="J68" s="159"/>
      <c r="K68" s="160" t="e">
        <f t="shared" si="0"/>
        <v>#DIV/0!</v>
      </c>
      <c r="L68" s="161"/>
      <c r="M68" s="162"/>
      <c r="N68" s="161"/>
      <c r="O68" s="161"/>
      <c r="P68" s="161"/>
      <c r="Q68" s="163"/>
    </row>
    <row r="69" spans="1:17" s="164" customFormat="1" ht="24" customHeight="1" x14ac:dyDescent="0.25">
      <c r="A69" s="49">
        <v>41</v>
      </c>
      <c r="B69" s="50">
        <v>15055286</v>
      </c>
      <c r="C69" s="51" t="s">
        <v>299</v>
      </c>
      <c r="D69" s="52"/>
      <c r="E69" s="53" t="s">
        <v>353</v>
      </c>
      <c r="F69" s="159"/>
      <c r="G69" s="159"/>
      <c r="H69" s="159"/>
      <c r="I69" s="159"/>
      <c r="J69" s="159"/>
      <c r="K69" s="160" t="e">
        <f t="shared" si="0"/>
        <v>#DIV/0!</v>
      </c>
      <c r="L69" s="161"/>
      <c r="M69" s="162"/>
      <c r="N69" s="161"/>
      <c r="O69" s="161"/>
      <c r="P69" s="161"/>
      <c r="Q69" s="163"/>
    </row>
    <row r="70" spans="1:17" s="164" customFormat="1" ht="24" customHeight="1" x14ac:dyDescent="0.25">
      <c r="A70" s="49">
        <v>42</v>
      </c>
      <c r="B70" s="50">
        <v>15055288</v>
      </c>
      <c r="C70" s="51" t="s">
        <v>300</v>
      </c>
      <c r="D70" s="52"/>
      <c r="E70" s="53" t="s">
        <v>354</v>
      </c>
      <c r="F70" s="159"/>
      <c r="G70" s="159"/>
      <c r="H70" s="159"/>
      <c r="I70" s="159"/>
      <c r="J70" s="159"/>
      <c r="K70" s="160" t="e">
        <f t="shared" si="0"/>
        <v>#DIV/0!</v>
      </c>
      <c r="L70" s="161"/>
      <c r="M70" s="162"/>
      <c r="N70" s="161"/>
      <c r="O70" s="161"/>
      <c r="P70" s="161"/>
      <c r="Q70" s="163"/>
    </row>
    <row r="71" spans="1:17" s="164" customFormat="1" ht="24" customHeight="1" x14ac:dyDescent="0.25">
      <c r="A71" s="49">
        <v>43</v>
      </c>
      <c r="B71" s="50">
        <v>15055290</v>
      </c>
      <c r="C71" s="51" t="s">
        <v>301</v>
      </c>
      <c r="D71" s="52"/>
      <c r="E71" s="53" t="s">
        <v>355</v>
      </c>
      <c r="F71" s="159"/>
      <c r="G71" s="159"/>
      <c r="H71" s="159"/>
      <c r="I71" s="159"/>
      <c r="J71" s="159"/>
      <c r="K71" s="160" t="e">
        <f t="shared" si="0"/>
        <v>#DIV/0!</v>
      </c>
      <c r="L71" s="161"/>
      <c r="M71" s="162"/>
      <c r="N71" s="161"/>
      <c r="O71" s="161"/>
      <c r="P71" s="161"/>
      <c r="Q71" s="163"/>
    </row>
    <row r="72" spans="1:17" s="164" customFormat="1" ht="24" customHeight="1" x14ac:dyDescent="0.25">
      <c r="A72" s="49">
        <v>44</v>
      </c>
      <c r="B72" s="50">
        <v>15055292</v>
      </c>
      <c r="C72" s="51" t="s">
        <v>302</v>
      </c>
      <c r="D72" s="52"/>
      <c r="E72" s="53" t="s">
        <v>356</v>
      </c>
      <c r="F72" s="159"/>
      <c r="G72" s="159"/>
      <c r="H72" s="159"/>
      <c r="I72" s="159"/>
      <c r="J72" s="159"/>
      <c r="K72" s="160" t="e">
        <f t="shared" si="0"/>
        <v>#DIV/0!</v>
      </c>
      <c r="L72" s="161"/>
      <c r="M72" s="162"/>
      <c r="N72" s="161"/>
      <c r="O72" s="161"/>
      <c r="P72" s="161"/>
      <c r="Q72" s="163"/>
    </row>
    <row r="73" spans="1:17" s="164" customFormat="1" ht="24" customHeight="1" x14ac:dyDescent="0.25">
      <c r="A73" s="49">
        <v>45</v>
      </c>
      <c r="B73" s="50">
        <v>15055294</v>
      </c>
      <c r="C73" s="51" t="s">
        <v>303</v>
      </c>
      <c r="D73" s="52"/>
      <c r="E73" s="53" t="s">
        <v>357</v>
      </c>
      <c r="F73" s="159"/>
      <c r="G73" s="159"/>
      <c r="H73" s="159"/>
      <c r="I73" s="159"/>
      <c r="J73" s="159"/>
      <c r="K73" s="160" t="e">
        <f t="shared" si="0"/>
        <v>#DIV/0!</v>
      </c>
      <c r="L73" s="161"/>
      <c r="M73" s="162"/>
      <c r="N73" s="161"/>
      <c r="O73" s="161"/>
      <c r="P73" s="161"/>
      <c r="Q73" s="163"/>
    </row>
    <row r="74" spans="1:17" s="164" customFormat="1" ht="24" customHeight="1" x14ac:dyDescent="0.25">
      <c r="A74" s="49">
        <v>46</v>
      </c>
      <c r="B74" s="50">
        <v>15055295</v>
      </c>
      <c r="C74" s="51" t="s">
        <v>191</v>
      </c>
      <c r="D74" s="52"/>
      <c r="E74" s="53" t="s">
        <v>244</v>
      </c>
      <c r="F74" s="159"/>
      <c r="G74" s="159"/>
      <c r="H74" s="159"/>
      <c r="I74" s="159"/>
      <c r="J74" s="159"/>
      <c r="K74" s="160"/>
      <c r="L74" s="161"/>
      <c r="M74" s="162"/>
      <c r="N74" s="161"/>
      <c r="O74" s="161"/>
      <c r="P74" s="161"/>
      <c r="Q74" s="163"/>
    </row>
    <row r="75" spans="1:17" s="164" customFormat="1" ht="24" customHeight="1" x14ac:dyDescent="0.25">
      <c r="A75" s="49">
        <v>47</v>
      </c>
      <c r="B75" s="50">
        <v>15055298</v>
      </c>
      <c r="C75" s="51" t="s">
        <v>305</v>
      </c>
      <c r="D75" s="52"/>
      <c r="E75" s="53" t="s">
        <v>359</v>
      </c>
      <c r="F75" s="159"/>
      <c r="G75" s="159"/>
      <c r="H75" s="159"/>
      <c r="I75" s="159"/>
      <c r="J75" s="159"/>
      <c r="K75" s="160" t="e">
        <f t="shared" ref="K75:K85" si="3">ROUND(($F$19*F75+$F$20*G75+$F$21*H75+$F$22*I75+$F$23*J75)/$F$24,1)</f>
        <v>#DIV/0!</v>
      </c>
      <c r="L75" s="161"/>
      <c r="M75" s="162"/>
      <c r="N75" s="161"/>
      <c r="O75" s="161"/>
      <c r="P75" s="161"/>
      <c r="Q75" s="163"/>
    </row>
    <row r="76" spans="1:17" s="164" customFormat="1" ht="24" customHeight="1" x14ac:dyDescent="0.25">
      <c r="A76" s="49">
        <v>48</v>
      </c>
      <c r="B76" s="50">
        <v>15055300</v>
      </c>
      <c r="C76" s="51" t="s">
        <v>306</v>
      </c>
      <c r="D76" s="52"/>
      <c r="E76" s="53" t="s">
        <v>360</v>
      </c>
      <c r="F76" s="159"/>
      <c r="G76" s="159"/>
      <c r="H76" s="159"/>
      <c r="I76" s="159"/>
      <c r="J76" s="159"/>
      <c r="K76" s="160" t="e">
        <f t="shared" si="3"/>
        <v>#DIV/0!</v>
      </c>
      <c r="L76" s="161"/>
      <c r="M76" s="162"/>
      <c r="N76" s="161"/>
      <c r="O76" s="161"/>
      <c r="P76" s="161"/>
      <c r="Q76" s="163"/>
    </row>
    <row r="77" spans="1:17" s="164" customFormat="1" ht="24" customHeight="1" x14ac:dyDescent="0.25">
      <c r="A77" s="49">
        <v>49</v>
      </c>
      <c r="B77" s="50">
        <v>15055302</v>
      </c>
      <c r="C77" s="51" t="s">
        <v>307</v>
      </c>
      <c r="D77" s="52"/>
      <c r="E77" s="53" t="s">
        <v>361</v>
      </c>
      <c r="F77" s="159"/>
      <c r="G77" s="159"/>
      <c r="H77" s="159"/>
      <c r="I77" s="159"/>
      <c r="J77" s="159"/>
      <c r="K77" s="160" t="e">
        <f t="shared" si="3"/>
        <v>#DIV/0!</v>
      </c>
      <c r="L77" s="161"/>
      <c r="M77" s="162"/>
      <c r="N77" s="161"/>
      <c r="O77" s="161"/>
      <c r="P77" s="161"/>
      <c r="Q77" s="163"/>
    </row>
    <row r="78" spans="1:17" s="164" customFormat="1" ht="24" customHeight="1" x14ac:dyDescent="0.25">
      <c r="A78" s="49">
        <v>50</v>
      </c>
      <c r="B78" s="50">
        <v>15055303</v>
      </c>
      <c r="C78" s="51" t="s">
        <v>308</v>
      </c>
      <c r="D78" s="52"/>
      <c r="E78" s="53" t="s">
        <v>362</v>
      </c>
      <c r="F78" s="159"/>
      <c r="G78" s="159"/>
      <c r="H78" s="159"/>
      <c r="I78" s="159"/>
      <c r="J78" s="159"/>
      <c r="K78" s="160" t="e">
        <f t="shared" si="3"/>
        <v>#DIV/0!</v>
      </c>
      <c r="L78" s="161"/>
      <c r="M78" s="162"/>
      <c r="N78" s="161"/>
      <c r="O78" s="161"/>
      <c r="P78" s="161"/>
      <c r="Q78" s="163"/>
    </row>
    <row r="79" spans="1:17" s="164" customFormat="1" ht="24" customHeight="1" x14ac:dyDescent="0.25">
      <c r="A79" s="49">
        <v>51</v>
      </c>
      <c r="B79" s="50">
        <v>15055304</v>
      </c>
      <c r="C79" s="51" t="s">
        <v>309</v>
      </c>
      <c r="D79" s="52"/>
      <c r="E79" s="53" t="s">
        <v>363</v>
      </c>
      <c r="F79" s="159"/>
      <c r="G79" s="159"/>
      <c r="H79" s="159"/>
      <c r="I79" s="159"/>
      <c r="J79" s="159"/>
      <c r="K79" s="160" t="e">
        <f t="shared" si="3"/>
        <v>#DIV/0!</v>
      </c>
      <c r="L79" s="161"/>
      <c r="M79" s="162"/>
      <c r="N79" s="161"/>
      <c r="O79" s="161"/>
      <c r="P79" s="161"/>
      <c r="Q79" s="163"/>
    </row>
    <row r="80" spans="1:17" s="164" customFormat="1" ht="24" customHeight="1" x14ac:dyDescent="0.25">
      <c r="A80" s="49">
        <v>52</v>
      </c>
      <c r="B80" s="50">
        <v>15055306</v>
      </c>
      <c r="C80" s="51" t="s">
        <v>310</v>
      </c>
      <c r="D80" s="52"/>
      <c r="E80" s="53" t="s">
        <v>364</v>
      </c>
      <c r="F80" s="159"/>
      <c r="G80" s="159"/>
      <c r="H80" s="159"/>
      <c r="I80" s="159"/>
      <c r="J80" s="159"/>
      <c r="K80" s="160" t="e">
        <f t="shared" si="3"/>
        <v>#DIV/0!</v>
      </c>
      <c r="L80" s="161"/>
      <c r="M80" s="162"/>
      <c r="N80" s="161"/>
      <c r="O80" s="161"/>
      <c r="P80" s="161"/>
      <c r="Q80" s="163"/>
    </row>
    <row r="81" spans="1:17" s="164" customFormat="1" ht="24" customHeight="1" x14ac:dyDescent="0.25">
      <c r="A81" s="49">
        <v>53</v>
      </c>
      <c r="B81" s="50">
        <v>15055308</v>
      </c>
      <c r="C81" s="51" t="s">
        <v>311</v>
      </c>
      <c r="D81" s="52"/>
      <c r="E81" s="53" t="s">
        <v>365</v>
      </c>
      <c r="F81" s="159"/>
      <c r="G81" s="159"/>
      <c r="H81" s="159"/>
      <c r="I81" s="159"/>
      <c r="J81" s="159"/>
      <c r="K81" s="160" t="e">
        <f t="shared" si="3"/>
        <v>#DIV/0!</v>
      </c>
      <c r="L81" s="161"/>
      <c r="M81" s="162"/>
      <c r="N81" s="161"/>
      <c r="O81" s="161"/>
      <c r="P81" s="161"/>
      <c r="Q81" s="163"/>
    </row>
    <row r="82" spans="1:17" s="164" customFormat="1" ht="24" customHeight="1" x14ac:dyDescent="0.25">
      <c r="A82" s="49">
        <v>54</v>
      </c>
      <c r="B82" s="50"/>
      <c r="C82" s="165" t="s">
        <v>375</v>
      </c>
      <c r="D82" s="166"/>
      <c r="E82" s="167" t="s">
        <v>376</v>
      </c>
      <c r="F82" s="167" t="s">
        <v>377</v>
      </c>
      <c r="G82" s="159"/>
      <c r="H82" s="159"/>
      <c r="I82" s="159"/>
      <c r="J82" s="159"/>
      <c r="K82" s="160" t="e">
        <f t="shared" si="3"/>
        <v>#VALUE!</v>
      </c>
      <c r="L82" s="161"/>
      <c r="M82" s="162"/>
      <c r="N82" s="161"/>
      <c r="O82" s="161"/>
      <c r="P82" s="161"/>
      <c r="Q82" s="163"/>
    </row>
    <row r="83" spans="1:17" s="164" customFormat="1" ht="24" customHeight="1" x14ac:dyDescent="0.25">
      <c r="A83" s="49">
        <v>55</v>
      </c>
      <c r="B83" s="50">
        <v>15055310</v>
      </c>
      <c r="C83" s="51" t="s">
        <v>198</v>
      </c>
      <c r="D83" s="52"/>
      <c r="E83" s="53" t="s">
        <v>366</v>
      </c>
      <c r="F83" s="159"/>
      <c r="G83" s="159"/>
      <c r="H83" s="159"/>
      <c r="I83" s="159"/>
      <c r="J83" s="159"/>
      <c r="K83" s="160" t="e">
        <f t="shared" si="3"/>
        <v>#DIV/0!</v>
      </c>
      <c r="L83" s="161"/>
      <c r="M83" s="162"/>
      <c r="N83" s="161"/>
      <c r="O83" s="161"/>
      <c r="P83" s="161"/>
      <c r="Q83" s="163"/>
    </row>
    <row r="84" spans="1:17" s="164" customFormat="1" ht="24" customHeight="1" x14ac:dyDescent="0.25">
      <c r="A84" s="49">
        <v>56</v>
      </c>
      <c r="B84" s="50">
        <v>15055312</v>
      </c>
      <c r="C84" s="51" t="s">
        <v>312</v>
      </c>
      <c r="D84" s="52"/>
      <c r="E84" s="53" t="s">
        <v>367</v>
      </c>
      <c r="F84" s="159"/>
      <c r="G84" s="159"/>
      <c r="H84" s="159"/>
      <c r="I84" s="159"/>
      <c r="J84" s="159"/>
      <c r="K84" s="160" t="e">
        <f t="shared" si="3"/>
        <v>#DIV/0!</v>
      </c>
      <c r="L84" s="161"/>
      <c r="M84" s="162"/>
      <c r="N84" s="161"/>
      <c r="O84" s="161"/>
      <c r="P84" s="161"/>
      <c r="Q84" s="163"/>
    </row>
    <row r="85" spans="1:17" s="164" customFormat="1" ht="24" customHeight="1" x14ac:dyDescent="0.25">
      <c r="A85" s="49">
        <v>57</v>
      </c>
      <c r="B85" s="50">
        <v>15055314</v>
      </c>
      <c r="C85" s="51" t="s">
        <v>313</v>
      </c>
      <c r="D85" s="52"/>
      <c r="E85" s="53" t="s">
        <v>368</v>
      </c>
      <c r="F85" s="159"/>
      <c r="G85" s="159"/>
      <c r="H85" s="159"/>
      <c r="I85" s="159"/>
      <c r="J85" s="159"/>
      <c r="K85" s="160" t="e">
        <f t="shared" si="3"/>
        <v>#DIV/0!</v>
      </c>
      <c r="L85" s="161"/>
      <c r="M85" s="162"/>
      <c r="N85" s="161"/>
      <c r="O85" s="161"/>
      <c r="P85" s="161"/>
      <c r="Q85" s="163"/>
    </row>
    <row r="86" spans="1:17" s="164" customFormat="1" ht="24" customHeight="1" x14ac:dyDescent="0.25">
      <c r="A86" s="49">
        <v>58</v>
      </c>
      <c r="B86" s="50">
        <v>15055316</v>
      </c>
      <c r="C86" s="61" t="s">
        <v>314</v>
      </c>
      <c r="D86" s="62"/>
      <c r="E86" s="60" t="s">
        <v>369</v>
      </c>
      <c r="F86" s="159"/>
      <c r="G86" s="159"/>
      <c r="H86" s="159"/>
      <c r="I86" s="159"/>
      <c r="J86" s="159"/>
      <c r="K86" s="160" t="e">
        <f t="shared" ref="K86:K111" si="4">ROUND(($F$19*F86+$F$20*G86+$F$21*H86+$F$22*I86+$F$23*J86)/$F$24,1)</f>
        <v>#DIV/0!</v>
      </c>
      <c r="L86" s="161"/>
      <c r="M86" s="162" t="e">
        <f t="shared" ref="M86:M111" si="5">ROUND(K86*$F$24+L86*(100%-$F$24),1)</f>
        <v>#DIV/0!</v>
      </c>
      <c r="N86" s="161" t="e">
        <f>#VALUE!</f>
        <v>#VALUE!</v>
      </c>
      <c r="O86" s="161" t="e">
        <f>#VALUE!</f>
        <v>#VALUE!</v>
      </c>
      <c r="P86" s="161"/>
      <c r="Q86" s="163"/>
    </row>
    <row r="87" spans="1:17" s="164" customFormat="1" ht="24" customHeight="1" x14ac:dyDescent="0.25">
      <c r="A87" s="49">
        <v>59</v>
      </c>
      <c r="B87" s="50">
        <v>15055318</v>
      </c>
      <c r="C87" s="51" t="s">
        <v>315</v>
      </c>
      <c r="D87" s="52"/>
      <c r="E87" s="60" t="s">
        <v>370</v>
      </c>
      <c r="F87" s="159"/>
      <c r="G87" s="159"/>
      <c r="H87" s="159"/>
      <c r="I87" s="159"/>
      <c r="J87" s="159"/>
      <c r="K87" s="160" t="e">
        <f t="shared" si="4"/>
        <v>#DIV/0!</v>
      </c>
      <c r="L87" s="161"/>
      <c r="M87" s="162" t="e">
        <f t="shared" si="5"/>
        <v>#DIV/0!</v>
      </c>
      <c r="N87" s="161" t="e">
        <f>#VALUE!</f>
        <v>#VALUE!</v>
      </c>
      <c r="O87" s="161" t="e">
        <f>#VALUE!</f>
        <v>#VALUE!</v>
      </c>
      <c r="P87" s="161"/>
      <c r="Q87" s="163"/>
    </row>
    <row r="88" spans="1:17" s="164" customFormat="1" ht="24" customHeight="1" x14ac:dyDescent="0.25">
      <c r="A88" s="49">
        <v>60</v>
      </c>
      <c r="B88" s="50">
        <v>15055322</v>
      </c>
      <c r="C88" s="51" t="s">
        <v>316</v>
      </c>
      <c r="D88" s="52"/>
      <c r="E88" s="53" t="s">
        <v>371</v>
      </c>
      <c r="F88" s="159"/>
      <c r="G88" s="159"/>
      <c r="H88" s="159"/>
      <c r="I88" s="159"/>
      <c r="J88" s="159"/>
      <c r="K88" s="160" t="e">
        <f t="shared" si="4"/>
        <v>#DIV/0!</v>
      </c>
      <c r="L88" s="161"/>
      <c r="M88" s="162" t="e">
        <f t="shared" si="5"/>
        <v>#DIV/0!</v>
      </c>
      <c r="N88" s="161" t="e">
        <f>#VALUE!</f>
        <v>#VALUE!</v>
      </c>
      <c r="O88" s="161" t="e">
        <f>#VALUE!</f>
        <v>#VALUE!</v>
      </c>
      <c r="P88" s="161"/>
      <c r="Q88" s="163"/>
    </row>
    <row r="89" spans="1:17" s="164" customFormat="1" ht="24" customHeight="1" x14ac:dyDescent="0.25">
      <c r="A89" s="49">
        <v>61</v>
      </c>
      <c r="B89" s="50">
        <v>15055327</v>
      </c>
      <c r="C89" s="51" t="s">
        <v>48</v>
      </c>
      <c r="D89" s="52"/>
      <c r="E89" s="53" t="s">
        <v>372</v>
      </c>
      <c r="F89" s="159"/>
      <c r="G89" s="159"/>
      <c r="H89" s="159"/>
      <c r="I89" s="159"/>
      <c r="J89" s="159"/>
      <c r="K89" s="160" t="e">
        <f t="shared" si="4"/>
        <v>#DIV/0!</v>
      </c>
      <c r="L89" s="161"/>
      <c r="M89" s="162" t="e">
        <f t="shared" si="5"/>
        <v>#DIV/0!</v>
      </c>
      <c r="N89" s="161" t="e">
        <f>#VALUE!</f>
        <v>#VALUE!</v>
      </c>
      <c r="O89" s="161" t="e">
        <f>#VALUE!</f>
        <v>#VALUE!</v>
      </c>
      <c r="P89" s="161"/>
      <c r="Q89" s="163"/>
    </row>
    <row r="90" spans="1:17" s="164" customFormat="1" ht="24" hidden="1" customHeight="1" x14ac:dyDescent="0.25">
      <c r="A90" s="49">
        <v>63</v>
      </c>
      <c r="B90" s="50"/>
      <c r="C90" s="51"/>
      <c r="D90" s="52"/>
      <c r="E90" s="60"/>
      <c r="F90" s="159"/>
      <c r="G90" s="159"/>
      <c r="H90" s="159"/>
      <c r="I90" s="159"/>
      <c r="J90" s="159"/>
      <c r="K90" s="160" t="e">
        <f t="shared" si="4"/>
        <v>#DIV/0!</v>
      </c>
      <c r="L90" s="161"/>
      <c r="M90" s="162" t="e">
        <f t="shared" si="5"/>
        <v>#DIV/0!</v>
      </c>
      <c r="N90" s="161" t="e">
        <f>#VALUE!</f>
        <v>#VALUE!</v>
      </c>
      <c r="O90" s="161" t="e">
        <f>#VALUE!</f>
        <v>#VALUE!</v>
      </c>
      <c r="P90" s="161"/>
      <c r="Q90" s="163"/>
    </row>
    <row r="91" spans="1:17" s="164" customFormat="1" ht="24" hidden="1" customHeight="1" x14ac:dyDescent="0.25">
      <c r="A91" s="49">
        <v>64</v>
      </c>
      <c r="B91" s="50"/>
      <c r="C91" s="51"/>
      <c r="D91" s="52"/>
      <c r="E91" s="53"/>
      <c r="F91" s="159"/>
      <c r="G91" s="159"/>
      <c r="H91" s="159"/>
      <c r="I91" s="159"/>
      <c r="J91" s="159"/>
      <c r="K91" s="160" t="e">
        <f t="shared" si="4"/>
        <v>#DIV/0!</v>
      </c>
      <c r="L91" s="161"/>
      <c r="M91" s="162" t="e">
        <f t="shared" si="5"/>
        <v>#DIV/0!</v>
      </c>
      <c r="N91" s="161" t="e">
        <f>#VALUE!</f>
        <v>#VALUE!</v>
      </c>
      <c r="O91" s="161" t="e">
        <f>#VALUE!</f>
        <v>#VALUE!</v>
      </c>
      <c r="P91" s="161"/>
      <c r="Q91" s="163"/>
    </row>
    <row r="92" spans="1:17" s="164" customFormat="1" ht="24" hidden="1" customHeight="1" x14ac:dyDescent="0.25">
      <c r="A92" s="49">
        <v>65</v>
      </c>
      <c r="B92" s="50"/>
      <c r="C92" s="51"/>
      <c r="D92" s="52"/>
      <c r="E92" s="60"/>
      <c r="F92" s="159"/>
      <c r="G92" s="159"/>
      <c r="H92" s="159"/>
      <c r="I92" s="159"/>
      <c r="J92" s="159"/>
      <c r="K92" s="160" t="e">
        <f t="shared" si="4"/>
        <v>#DIV/0!</v>
      </c>
      <c r="L92" s="161"/>
      <c r="M92" s="162" t="e">
        <f t="shared" si="5"/>
        <v>#DIV/0!</v>
      </c>
      <c r="N92" s="161" t="e">
        <f>#VALUE!</f>
        <v>#VALUE!</v>
      </c>
      <c r="O92" s="161" t="e">
        <f>#VALUE!</f>
        <v>#VALUE!</v>
      </c>
      <c r="P92" s="161"/>
      <c r="Q92" s="163"/>
    </row>
    <row r="93" spans="1:17" s="164" customFormat="1" ht="24" hidden="1" customHeight="1" x14ac:dyDescent="0.25">
      <c r="A93" s="49">
        <v>66</v>
      </c>
      <c r="B93" s="50"/>
      <c r="C93" s="51"/>
      <c r="D93" s="52"/>
      <c r="E93" s="60"/>
      <c r="F93" s="159"/>
      <c r="G93" s="159"/>
      <c r="H93" s="159"/>
      <c r="I93" s="159"/>
      <c r="J93" s="159"/>
      <c r="K93" s="160" t="e">
        <f t="shared" si="4"/>
        <v>#DIV/0!</v>
      </c>
      <c r="L93" s="161"/>
      <c r="M93" s="162" t="e">
        <f t="shared" si="5"/>
        <v>#DIV/0!</v>
      </c>
      <c r="N93" s="161" t="e">
        <f>#VALUE!</f>
        <v>#VALUE!</v>
      </c>
      <c r="O93" s="161" t="e">
        <f>#VALUE!</f>
        <v>#VALUE!</v>
      </c>
      <c r="P93" s="161"/>
      <c r="Q93" s="163"/>
    </row>
    <row r="94" spans="1:17" s="164" customFormat="1" ht="24" hidden="1" customHeight="1" x14ac:dyDescent="0.25">
      <c r="A94" s="49">
        <v>67</v>
      </c>
      <c r="B94" s="50"/>
      <c r="C94" s="51"/>
      <c r="D94" s="52"/>
      <c r="E94" s="53"/>
      <c r="F94" s="159"/>
      <c r="G94" s="159"/>
      <c r="H94" s="159"/>
      <c r="I94" s="159"/>
      <c r="J94" s="159"/>
      <c r="K94" s="160" t="e">
        <f t="shared" si="4"/>
        <v>#DIV/0!</v>
      </c>
      <c r="L94" s="161"/>
      <c r="M94" s="162" t="e">
        <f t="shared" si="5"/>
        <v>#DIV/0!</v>
      </c>
      <c r="N94" s="161" t="e">
        <f>#VALUE!</f>
        <v>#VALUE!</v>
      </c>
      <c r="O94" s="161" t="e">
        <f>#VALUE!</f>
        <v>#VALUE!</v>
      </c>
      <c r="P94" s="161"/>
      <c r="Q94" s="163"/>
    </row>
    <row r="95" spans="1:17" s="164" customFormat="1" ht="24" hidden="1" customHeight="1" x14ac:dyDescent="0.25">
      <c r="A95" s="49">
        <v>68</v>
      </c>
      <c r="B95" s="50"/>
      <c r="C95" s="51"/>
      <c r="D95" s="52"/>
      <c r="E95" s="53"/>
      <c r="F95" s="159"/>
      <c r="G95" s="159"/>
      <c r="H95" s="159"/>
      <c r="I95" s="159"/>
      <c r="J95" s="159"/>
      <c r="K95" s="160" t="e">
        <f t="shared" si="4"/>
        <v>#DIV/0!</v>
      </c>
      <c r="L95" s="161"/>
      <c r="M95" s="162" t="e">
        <f t="shared" si="5"/>
        <v>#DIV/0!</v>
      </c>
      <c r="N95" s="161" t="e">
        <f>#VALUE!</f>
        <v>#VALUE!</v>
      </c>
      <c r="O95" s="161" t="e">
        <f>#VALUE!</f>
        <v>#VALUE!</v>
      </c>
      <c r="P95" s="161"/>
      <c r="Q95" s="163"/>
    </row>
    <row r="96" spans="1:17" s="164" customFormat="1" ht="24" hidden="1" customHeight="1" x14ac:dyDescent="0.25">
      <c r="A96" s="49">
        <v>69</v>
      </c>
      <c r="B96" s="50"/>
      <c r="C96" s="61"/>
      <c r="D96" s="62"/>
      <c r="E96" s="60"/>
      <c r="F96" s="159"/>
      <c r="G96" s="159"/>
      <c r="H96" s="159"/>
      <c r="I96" s="159"/>
      <c r="J96" s="159"/>
      <c r="K96" s="160" t="e">
        <f t="shared" si="4"/>
        <v>#DIV/0!</v>
      </c>
      <c r="L96" s="161"/>
      <c r="M96" s="162" t="e">
        <f t="shared" si="5"/>
        <v>#DIV/0!</v>
      </c>
      <c r="N96" s="161" t="e">
        <f>#VALUE!</f>
        <v>#VALUE!</v>
      </c>
      <c r="O96" s="161" t="e">
        <f>#VALUE!</f>
        <v>#VALUE!</v>
      </c>
      <c r="P96" s="161"/>
      <c r="Q96" s="163"/>
    </row>
    <row r="97" spans="1:17" s="164" customFormat="1" ht="24" hidden="1" customHeight="1" x14ac:dyDescent="0.25">
      <c r="A97" s="49">
        <v>70</v>
      </c>
      <c r="B97" s="50"/>
      <c r="C97" s="51"/>
      <c r="D97" s="52"/>
      <c r="E97" s="60"/>
      <c r="F97" s="159"/>
      <c r="G97" s="159"/>
      <c r="H97" s="159"/>
      <c r="I97" s="159"/>
      <c r="J97" s="159"/>
      <c r="K97" s="160" t="e">
        <f t="shared" si="4"/>
        <v>#DIV/0!</v>
      </c>
      <c r="L97" s="161"/>
      <c r="M97" s="162" t="e">
        <f t="shared" si="5"/>
        <v>#DIV/0!</v>
      </c>
      <c r="N97" s="161" t="e">
        <f>#VALUE!</f>
        <v>#VALUE!</v>
      </c>
      <c r="O97" s="161" t="e">
        <f>#VALUE!</f>
        <v>#VALUE!</v>
      </c>
      <c r="P97" s="161"/>
      <c r="Q97" s="163"/>
    </row>
    <row r="98" spans="1:17" s="164" customFormat="1" ht="24" hidden="1" customHeight="1" x14ac:dyDescent="0.25">
      <c r="A98" s="49">
        <v>71</v>
      </c>
      <c r="B98" s="50"/>
      <c r="C98" s="51"/>
      <c r="D98" s="52"/>
      <c r="E98" s="60"/>
      <c r="F98" s="159"/>
      <c r="G98" s="159"/>
      <c r="H98" s="159"/>
      <c r="I98" s="159"/>
      <c r="J98" s="159"/>
      <c r="K98" s="160" t="e">
        <f t="shared" si="4"/>
        <v>#DIV/0!</v>
      </c>
      <c r="L98" s="161"/>
      <c r="M98" s="162" t="e">
        <f t="shared" si="5"/>
        <v>#DIV/0!</v>
      </c>
      <c r="N98" s="161" t="e">
        <f>#VALUE!</f>
        <v>#VALUE!</v>
      </c>
      <c r="O98" s="161" t="e">
        <f>#VALUE!</f>
        <v>#VALUE!</v>
      </c>
      <c r="P98" s="161"/>
      <c r="Q98" s="163"/>
    </row>
    <row r="99" spans="1:17" s="164" customFormat="1" ht="24" hidden="1" customHeight="1" x14ac:dyDescent="0.25">
      <c r="A99" s="49">
        <v>72</v>
      </c>
      <c r="B99" s="50"/>
      <c r="C99" s="51"/>
      <c r="D99" s="52"/>
      <c r="E99" s="60"/>
      <c r="F99" s="159"/>
      <c r="G99" s="159"/>
      <c r="H99" s="159"/>
      <c r="I99" s="159"/>
      <c r="J99" s="159"/>
      <c r="K99" s="160" t="e">
        <f t="shared" si="4"/>
        <v>#DIV/0!</v>
      </c>
      <c r="L99" s="161"/>
      <c r="M99" s="162" t="e">
        <f t="shared" si="5"/>
        <v>#DIV/0!</v>
      </c>
      <c r="N99" s="161" t="e">
        <f>#VALUE!</f>
        <v>#VALUE!</v>
      </c>
      <c r="O99" s="161" t="e">
        <f>#VALUE!</f>
        <v>#VALUE!</v>
      </c>
      <c r="P99" s="161"/>
      <c r="Q99" s="163"/>
    </row>
    <row r="100" spans="1:17" s="164" customFormat="1" ht="24" hidden="1" customHeight="1" x14ac:dyDescent="0.25">
      <c r="A100" s="49">
        <v>73</v>
      </c>
      <c r="B100" s="50"/>
      <c r="C100" s="51"/>
      <c r="D100" s="52"/>
      <c r="E100" s="53"/>
      <c r="F100" s="159"/>
      <c r="G100" s="159"/>
      <c r="H100" s="159"/>
      <c r="I100" s="159"/>
      <c r="J100" s="159"/>
      <c r="K100" s="160" t="e">
        <f t="shared" si="4"/>
        <v>#DIV/0!</v>
      </c>
      <c r="L100" s="161"/>
      <c r="M100" s="162" t="e">
        <f t="shared" si="5"/>
        <v>#DIV/0!</v>
      </c>
      <c r="N100" s="161" t="e">
        <f>#VALUE!</f>
        <v>#VALUE!</v>
      </c>
      <c r="O100" s="161" t="e">
        <f>#VALUE!</f>
        <v>#VALUE!</v>
      </c>
      <c r="P100" s="161"/>
      <c r="Q100" s="163"/>
    </row>
    <row r="101" spans="1:17" s="164" customFormat="1" ht="24" hidden="1" customHeight="1" x14ac:dyDescent="0.25">
      <c r="A101" s="49">
        <v>74</v>
      </c>
      <c r="B101" s="50"/>
      <c r="C101" s="51"/>
      <c r="D101" s="52"/>
      <c r="E101" s="53"/>
      <c r="F101" s="159"/>
      <c r="G101" s="159"/>
      <c r="H101" s="159"/>
      <c r="I101" s="159"/>
      <c r="J101" s="159"/>
      <c r="K101" s="160" t="e">
        <f t="shared" si="4"/>
        <v>#DIV/0!</v>
      </c>
      <c r="L101" s="161"/>
      <c r="M101" s="162" t="e">
        <f t="shared" si="5"/>
        <v>#DIV/0!</v>
      </c>
      <c r="N101" s="161" t="e">
        <f>#VALUE!</f>
        <v>#VALUE!</v>
      </c>
      <c r="O101" s="161" t="e">
        <f>#VALUE!</f>
        <v>#VALUE!</v>
      </c>
      <c r="P101" s="161"/>
      <c r="Q101" s="163"/>
    </row>
    <row r="102" spans="1:17" s="164" customFormat="1" ht="24" hidden="1" customHeight="1" x14ac:dyDescent="0.25">
      <c r="A102" s="49">
        <v>75</v>
      </c>
      <c r="B102" s="50"/>
      <c r="C102" s="51"/>
      <c r="D102" s="52"/>
      <c r="E102" s="60"/>
      <c r="F102" s="159"/>
      <c r="G102" s="159"/>
      <c r="H102" s="159"/>
      <c r="I102" s="159"/>
      <c r="J102" s="159"/>
      <c r="K102" s="160" t="e">
        <f t="shared" si="4"/>
        <v>#DIV/0!</v>
      </c>
      <c r="L102" s="161"/>
      <c r="M102" s="162" t="e">
        <f t="shared" si="5"/>
        <v>#DIV/0!</v>
      </c>
      <c r="N102" s="161" t="e">
        <f>#VALUE!</f>
        <v>#VALUE!</v>
      </c>
      <c r="O102" s="161" t="e">
        <f>#VALUE!</f>
        <v>#VALUE!</v>
      </c>
      <c r="P102" s="161"/>
      <c r="Q102" s="163"/>
    </row>
    <row r="103" spans="1:17" s="164" customFormat="1" ht="24" hidden="1" customHeight="1" x14ac:dyDescent="0.25">
      <c r="A103" s="49">
        <v>76</v>
      </c>
      <c r="B103" s="50"/>
      <c r="C103" s="51"/>
      <c r="D103" s="52"/>
      <c r="E103" s="53"/>
      <c r="F103" s="159"/>
      <c r="G103" s="159"/>
      <c r="H103" s="159"/>
      <c r="I103" s="159"/>
      <c r="J103" s="159"/>
      <c r="K103" s="160" t="e">
        <f t="shared" si="4"/>
        <v>#DIV/0!</v>
      </c>
      <c r="L103" s="161"/>
      <c r="M103" s="162" t="e">
        <f t="shared" si="5"/>
        <v>#DIV/0!</v>
      </c>
      <c r="N103" s="161" t="e">
        <f>#VALUE!</f>
        <v>#VALUE!</v>
      </c>
      <c r="O103" s="161" t="e">
        <f>#VALUE!</f>
        <v>#VALUE!</v>
      </c>
      <c r="P103" s="161"/>
      <c r="Q103" s="163"/>
    </row>
    <row r="104" spans="1:17" s="164" customFormat="1" ht="24" hidden="1" customHeight="1" x14ac:dyDescent="0.25">
      <c r="A104" s="49">
        <v>77</v>
      </c>
      <c r="B104" s="50"/>
      <c r="C104" s="51"/>
      <c r="D104" s="52"/>
      <c r="E104" s="60"/>
      <c r="F104" s="159"/>
      <c r="G104" s="159"/>
      <c r="H104" s="159"/>
      <c r="I104" s="159"/>
      <c r="J104" s="159"/>
      <c r="K104" s="160" t="e">
        <f t="shared" si="4"/>
        <v>#DIV/0!</v>
      </c>
      <c r="L104" s="161"/>
      <c r="M104" s="162" t="e">
        <f t="shared" si="5"/>
        <v>#DIV/0!</v>
      </c>
      <c r="N104" s="161" t="e">
        <f>#VALUE!</f>
        <v>#VALUE!</v>
      </c>
      <c r="O104" s="161" t="e">
        <f>#VALUE!</f>
        <v>#VALUE!</v>
      </c>
      <c r="P104" s="161"/>
      <c r="Q104" s="163"/>
    </row>
    <row r="105" spans="1:17" s="164" customFormat="1" ht="24" hidden="1" customHeight="1" x14ac:dyDescent="0.25">
      <c r="A105" s="49">
        <v>78</v>
      </c>
      <c r="B105" s="50"/>
      <c r="C105" s="51"/>
      <c r="D105" s="52"/>
      <c r="E105" s="53"/>
      <c r="F105" s="159"/>
      <c r="G105" s="159"/>
      <c r="H105" s="159"/>
      <c r="I105" s="159"/>
      <c r="J105" s="159"/>
      <c r="K105" s="160" t="e">
        <f t="shared" si="4"/>
        <v>#DIV/0!</v>
      </c>
      <c r="L105" s="161"/>
      <c r="M105" s="162" t="e">
        <f t="shared" si="5"/>
        <v>#DIV/0!</v>
      </c>
      <c r="N105" s="161" t="e">
        <f>#VALUE!</f>
        <v>#VALUE!</v>
      </c>
      <c r="O105" s="161" t="e">
        <f>#VALUE!</f>
        <v>#VALUE!</v>
      </c>
      <c r="P105" s="161"/>
      <c r="Q105" s="163"/>
    </row>
    <row r="106" spans="1:17" s="164" customFormat="1" ht="24" hidden="1" customHeight="1" x14ac:dyDescent="0.25">
      <c r="A106" s="49">
        <v>79</v>
      </c>
      <c r="B106" s="50"/>
      <c r="C106" s="61"/>
      <c r="D106" s="62"/>
      <c r="E106" s="60"/>
      <c r="F106" s="159"/>
      <c r="G106" s="159"/>
      <c r="H106" s="159"/>
      <c r="I106" s="159"/>
      <c r="J106" s="159"/>
      <c r="K106" s="160" t="e">
        <f t="shared" si="4"/>
        <v>#DIV/0!</v>
      </c>
      <c r="L106" s="161"/>
      <c r="M106" s="162" t="e">
        <f t="shared" si="5"/>
        <v>#DIV/0!</v>
      </c>
      <c r="N106" s="161" t="e">
        <f>#VALUE!</f>
        <v>#VALUE!</v>
      </c>
      <c r="O106" s="161" t="e">
        <f>#VALUE!</f>
        <v>#VALUE!</v>
      </c>
      <c r="P106" s="161"/>
      <c r="Q106" s="163"/>
    </row>
    <row r="107" spans="1:17" s="164" customFormat="1" ht="24" hidden="1" customHeight="1" x14ac:dyDescent="0.25">
      <c r="A107" s="49">
        <v>80</v>
      </c>
      <c r="B107" s="50"/>
      <c r="C107" s="61"/>
      <c r="D107" s="62"/>
      <c r="E107" s="63"/>
      <c r="F107" s="159"/>
      <c r="G107" s="159"/>
      <c r="H107" s="159"/>
      <c r="I107" s="159"/>
      <c r="J107" s="159"/>
      <c r="K107" s="160" t="e">
        <f t="shared" si="4"/>
        <v>#DIV/0!</v>
      </c>
      <c r="L107" s="161"/>
      <c r="M107" s="162" t="e">
        <f t="shared" si="5"/>
        <v>#DIV/0!</v>
      </c>
      <c r="N107" s="161" t="e">
        <f>#VALUE!</f>
        <v>#VALUE!</v>
      </c>
      <c r="O107" s="161" t="e">
        <f>#VALUE!</f>
        <v>#VALUE!</v>
      </c>
      <c r="P107" s="161"/>
      <c r="Q107" s="163"/>
    </row>
    <row r="108" spans="1:17" s="164" customFormat="1" ht="24" hidden="1" customHeight="1" x14ac:dyDescent="0.25">
      <c r="A108" s="49">
        <v>81</v>
      </c>
      <c r="B108" s="50"/>
      <c r="C108" s="51"/>
      <c r="D108" s="52"/>
      <c r="E108" s="60"/>
      <c r="F108" s="159"/>
      <c r="G108" s="159"/>
      <c r="H108" s="159"/>
      <c r="I108" s="159"/>
      <c r="J108" s="159"/>
      <c r="K108" s="160" t="e">
        <f t="shared" si="4"/>
        <v>#DIV/0!</v>
      </c>
      <c r="L108" s="161"/>
      <c r="M108" s="162" t="e">
        <f t="shared" si="5"/>
        <v>#DIV/0!</v>
      </c>
      <c r="N108" s="161" t="e">
        <f>#VALUE!</f>
        <v>#VALUE!</v>
      </c>
      <c r="O108" s="161" t="e">
        <f>#VALUE!</f>
        <v>#VALUE!</v>
      </c>
      <c r="P108" s="161"/>
      <c r="Q108" s="163"/>
    </row>
    <row r="109" spans="1:17" s="164" customFormat="1" ht="24" hidden="1" customHeight="1" x14ac:dyDescent="0.25">
      <c r="A109" s="49">
        <v>82</v>
      </c>
      <c r="B109" s="50"/>
      <c r="C109" s="61"/>
      <c r="D109" s="62"/>
      <c r="E109" s="63"/>
      <c r="F109" s="159"/>
      <c r="G109" s="159"/>
      <c r="H109" s="159"/>
      <c r="I109" s="159"/>
      <c r="J109" s="159"/>
      <c r="K109" s="160" t="e">
        <f t="shared" si="4"/>
        <v>#DIV/0!</v>
      </c>
      <c r="L109" s="161"/>
      <c r="M109" s="162" t="e">
        <f t="shared" si="5"/>
        <v>#DIV/0!</v>
      </c>
      <c r="N109" s="161" t="e">
        <f>#VALUE!</f>
        <v>#VALUE!</v>
      </c>
      <c r="O109" s="161" t="e">
        <f>#VALUE!</f>
        <v>#VALUE!</v>
      </c>
      <c r="P109" s="161"/>
      <c r="Q109" s="163"/>
    </row>
    <row r="110" spans="1:17" s="164" customFormat="1" ht="24" hidden="1" customHeight="1" x14ac:dyDescent="0.25">
      <c r="A110" s="49">
        <v>83</v>
      </c>
      <c r="B110" s="50"/>
      <c r="C110" s="51"/>
      <c r="D110" s="52"/>
      <c r="E110" s="53"/>
      <c r="F110" s="159"/>
      <c r="G110" s="159"/>
      <c r="H110" s="159"/>
      <c r="I110" s="159"/>
      <c r="J110" s="159"/>
      <c r="K110" s="160" t="e">
        <f t="shared" si="4"/>
        <v>#DIV/0!</v>
      </c>
      <c r="L110" s="161"/>
      <c r="M110" s="162" t="e">
        <f t="shared" si="5"/>
        <v>#DIV/0!</v>
      </c>
      <c r="N110" s="161" t="e">
        <f>#VALUE!</f>
        <v>#VALUE!</v>
      </c>
      <c r="O110" s="161" t="e">
        <f>#VALUE!</f>
        <v>#VALUE!</v>
      </c>
      <c r="P110" s="161"/>
      <c r="Q110" s="163"/>
    </row>
    <row r="111" spans="1:17" s="164" customFormat="1" ht="24" hidden="1" customHeight="1" x14ac:dyDescent="0.25">
      <c r="A111" s="49">
        <v>84</v>
      </c>
      <c r="B111" s="50"/>
      <c r="C111" s="61"/>
      <c r="D111" s="62"/>
      <c r="E111" s="60"/>
      <c r="F111" s="159"/>
      <c r="G111" s="159"/>
      <c r="H111" s="159"/>
      <c r="I111" s="159"/>
      <c r="J111" s="159"/>
      <c r="K111" s="160" t="e">
        <f t="shared" si="4"/>
        <v>#DIV/0!</v>
      </c>
      <c r="L111" s="161"/>
      <c r="M111" s="162" t="e">
        <f t="shared" si="5"/>
        <v>#DIV/0!</v>
      </c>
      <c r="N111" s="161" t="e">
        <f>#VALUE!</f>
        <v>#VALUE!</v>
      </c>
      <c r="O111" s="161" t="e">
        <f>#VALUE!</f>
        <v>#VALUE!</v>
      </c>
      <c r="P111" s="161"/>
      <c r="Q111" s="163"/>
    </row>
    <row r="112" spans="1:17" s="6" customFormat="1" ht="18.75" customHeight="1" x14ac:dyDescent="0.2">
      <c r="B112" s="168"/>
      <c r="C112" s="169"/>
      <c r="D112" s="169"/>
      <c r="E112" s="170"/>
      <c r="F112" s="208"/>
      <c r="K112" s="171"/>
      <c r="L112" s="5"/>
      <c r="M112" s="172"/>
      <c r="N112" s="5" t="e">
        <f>#VALUE!</f>
        <v>#VALUE!</v>
      </c>
      <c r="O112" s="5" t="e">
        <f>#VALUE!</f>
        <v>#VALUE!</v>
      </c>
      <c r="P112" s="5"/>
      <c r="Q112" s="163"/>
    </row>
    <row r="113" spans="1:18" s="6" customFormat="1" x14ac:dyDescent="0.25">
      <c r="E113" s="26"/>
      <c r="F113" s="208"/>
      <c r="G113" s="173" t="s">
        <v>32</v>
      </c>
      <c r="J113" s="174"/>
      <c r="K113" s="175"/>
      <c r="L113" s="176"/>
      <c r="M113" s="177"/>
      <c r="N113" s="176" t="e">
        <f>#VALUE!</f>
        <v>#VALUE!</v>
      </c>
      <c r="O113" s="176" t="e">
        <f>#VALUE!</f>
        <v>#VALUE!</v>
      </c>
      <c r="P113" s="5"/>
      <c r="Q113" s="163"/>
    </row>
    <row r="114" spans="1:18" s="6" customFormat="1" x14ac:dyDescent="0.25">
      <c r="E114" s="26"/>
      <c r="F114" s="208"/>
      <c r="I114" s="178" t="s">
        <v>33</v>
      </c>
      <c r="J114" s="178"/>
      <c r="K114" s="179"/>
      <c r="L114" s="180"/>
      <c r="M114" s="181"/>
      <c r="N114" s="180" t="e">
        <f>#VALUE!</f>
        <v>#VALUE!</v>
      </c>
      <c r="O114" s="180" t="e">
        <f>#VALUE!</f>
        <v>#VALUE!</v>
      </c>
      <c r="P114" s="5"/>
      <c r="Q114" s="163"/>
    </row>
    <row r="115" spans="1:18" s="6" customFormat="1" x14ac:dyDescent="0.25">
      <c r="E115" s="26"/>
      <c r="F115" s="208"/>
      <c r="I115" s="174" t="s">
        <v>34</v>
      </c>
      <c r="K115" s="171"/>
      <c r="L115" s="5"/>
      <c r="M115" s="172"/>
      <c r="N115" s="5" t="e">
        <f>#VALUE!</f>
        <v>#VALUE!</v>
      </c>
      <c r="O115" s="5" t="e">
        <f>#VALUE!</f>
        <v>#VALUE!</v>
      </c>
      <c r="P115" s="5"/>
      <c r="Q115" s="163"/>
    </row>
    <row r="116" spans="1:18" x14ac:dyDescent="0.2">
      <c r="K116" s="182"/>
      <c r="M116" s="183"/>
      <c r="Q116" s="163"/>
    </row>
    <row r="117" spans="1:18" x14ac:dyDescent="0.2">
      <c r="K117" s="182"/>
      <c r="M117" s="183"/>
    </row>
    <row r="118" spans="1:18" x14ac:dyDescent="0.2">
      <c r="K118" s="182"/>
      <c r="M118" s="183"/>
    </row>
    <row r="119" spans="1:18" x14ac:dyDescent="0.2">
      <c r="K119" s="182"/>
      <c r="M119" s="183"/>
    </row>
    <row r="120" spans="1:18" x14ac:dyDescent="0.2">
      <c r="A120" s="184"/>
      <c r="B120" s="184"/>
      <c r="C120" s="185"/>
      <c r="D120" s="185"/>
      <c r="E120" s="186"/>
      <c r="F120" s="184"/>
      <c r="G120" s="185"/>
      <c r="H120" s="185"/>
      <c r="I120" s="185"/>
      <c r="J120" s="187"/>
      <c r="K120" s="188"/>
      <c r="L120" s="189"/>
      <c r="M120" s="190"/>
      <c r="N120" s="189"/>
      <c r="O120" s="189"/>
    </row>
    <row r="121" spans="1:18" x14ac:dyDescent="0.2">
      <c r="A121" s="184"/>
      <c r="B121" s="184"/>
      <c r="C121" s="185"/>
      <c r="D121" s="185"/>
      <c r="E121" s="186"/>
      <c r="F121" s="184"/>
      <c r="G121" s="185"/>
      <c r="H121" s="185"/>
      <c r="I121" s="185"/>
      <c r="J121" s="187"/>
      <c r="K121" s="187"/>
      <c r="L121" s="189"/>
      <c r="M121" s="190"/>
      <c r="N121" s="189"/>
      <c r="O121" s="189"/>
    </row>
    <row r="122" spans="1:18" x14ac:dyDescent="0.2">
      <c r="A122" s="184"/>
      <c r="B122" s="184"/>
      <c r="C122" s="185"/>
      <c r="D122" s="185"/>
      <c r="E122" s="186"/>
      <c r="F122" s="184"/>
      <c r="G122" s="185"/>
      <c r="H122" s="185"/>
      <c r="I122" s="185"/>
      <c r="J122" s="187"/>
      <c r="K122" s="187"/>
      <c r="L122" s="189"/>
      <c r="M122" s="189"/>
      <c r="N122" s="189"/>
      <c r="O122" s="189"/>
    </row>
    <row r="123" spans="1:18" x14ac:dyDescent="0.2">
      <c r="A123" s="184"/>
      <c r="B123" s="184"/>
      <c r="C123" s="185"/>
      <c r="D123" s="185"/>
      <c r="E123" s="186"/>
      <c r="F123" s="184"/>
      <c r="G123" s="185"/>
      <c r="H123" s="185"/>
      <c r="I123" s="185"/>
      <c r="J123" s="187"/>
      <c r="K123" s="187"/>
      <c r="L123" s="189"/>
      <c r="M123" s="189"/>
      <c r="N123" s="189"/>
      <c r="O123" s="189"/>
    </row>
    <row r="124" spans="1:18" x14ac:dyDescent="0.2">
      <c r="A124" s="184"/>
      <c r="B124" s="184"/>
      <c r="C124" s="185"/>
      <c r="D124" s="185"/>
      <c r="E124" s="186"/>
      <c r="F124" s="184"/>
      <c r="G124" s="185"/>
      <c r="H124" s="185"/>
      <c r="I124" s="185"/>
      <c r="J124" s="187"/>
      <c r="K124" s="187"/>
      <c r="L124" s="189"/>
      <c r="M124" s="189"/>
      <c r="N124" s="189"/>
      <c r="O124" s="189"/>
    </row>
    <row r="125" spans="1:18" x14ac:dyDescent="0.2">
      <c r="A125" s="184"/>
      <c r="B125" s="184"/>
      <c r="C125" s="185"/>
      <c r="D125" s="185"/>
      <c r="E125" s="186"/>
      <c r="F125" s="184"/>
      <c r="G125" s="185"/>
      <c r="H125" s="185"/>
      <c r="I125" s="185"/>
      <c r="J125" s="187"/>
      <c r="K125" s="187"/>
      <c r="L125" s="189"/>
      <c r="M125" s="189"/>
      <c r="N125" s="189"/>
      <c r="O125" s="189"/>
    </row>
    <row r="126" spans="1:18" s="95" customFormat="1" x14ac:dyDescent="0.2">
      <c r="A126" s="184"/>
      <c r="B126" s="184"/>
      <c r="C126" s="185"/>
      <c r="D126" s="185"/>
      <c r="E126" s="186"/>
      <c r="F126" s="184"/>
      <c r="G126" s="185"/>
      <c r="H126" s="185"/>
      <c r="I126" s="185"/>
      <c r="J126" s="187"/>
      <c r="K126" s="187"/>
      <c r="L126" s="189"/>
      <c r="M126" s="189"/>
      <c r="N126" s="189"/>
      <c r="O126" s="189"/>
      <c r="R126" s="96"/>
    </row>
    <row r="127" spans="1:18" s="95" customFormat="1" x14ac:dyDescent="0.2">
      <c r="A127" s="184"/>
      <c r="B127" s="184"/>
      <c r="C127" s="185"/>
      <c r="D127" s="185"/>
      <c r="E127" s="186"/>
      <c r="F127" s="184"/>
      <c r="G127" s="185"/>
      <c r="H127" s="185"/>
      <c r="I127" s="185"/>
      <c r="J127" s="187"/>
      <c r="K127" s="187"/>
      <c r="L127" s="189"/>
      <c r="M127" s="189"/>
      <c r="N127" s="189"/>
      <c r="O127" s="189"/>
      <c r="R127" s="96"/>
    </row>
    <row r="128" spans="1:18" s="95" customFormat="1" x14ac:dyDescent="0.2">
      <c r="A128" s="184"/>
      <c r="B128" s="184"/>
      <c r="C128" s="185"/>
      <c r="D128" s="185"/>
      <c r="E128" s="186"/>
      <c r="F128" s="184"/>
      <c r="G128" s="185"/>
      <c r="H128" s="185"/>
      <c r="I128" s="185"/>
      <c r="J128" s="187"/>
      <c r="K128" s="187"/>
      <c r="L128" s="189"/>
      <c r="M128" s="189"/>
      <c r="N128" s="189"/>
      <c r="O128" s="189"/>
      <c r="R128" s="96"/>
    </row>
    <row r="129" spans="1:18" s="95" customFormat="1" x14ac:dyDescent="0.2">
      <c r="A129" s="184"/>
      <c r="B129" s="184"/>
      <c r="C129" s="185"/>
      <c r="D129" s="185"/>
      <c r="E129" s="186"/>
      <c r="F129" s="184"/>
      <c r="G129" s="185"/>
      <c r="H129" s="185"/>
      <c r="I129" s="185"/>
      <c r="J129" s="187"/>
      <c r="K129" s="187"/>
      <c r="L129" s="189"/>
      <c r="M129" s="189"/>
      <c r="N129" s="189"/>
      <c r="O129" s="189"/>
      <c r="R129" s="96"/>
    </row>
    <row r="130" spans="1:18" s="95" customFormat="1" x14ac:dyDescent="0.2">
      <c r="A130" s="184"/>
      <c r="B130" s="184"/>
      <c r="C130" s="185"/>
      <c r="D130" s="185"/>
      <c r="E130" s="186"/>
      <c r="F130" s="184"/>
      <c r="G130" s="185"/>
      <c r="H130" s="185"/>
      <c r="I130" s="185"/>
      <c r="J130" s="187"/>
      <c r="K130" s="187"/>
      <c r="L130" s="189"/>
      <c r="M130" s="189"/>
      <c r="N130" s="189"/>
      <c r="O130" s="189"/>
      <c r="R130" s="96"/>
    </row>
    <row r="131" spans="1:18" s="95" customFormat="1" x14ac:dyDescent="0.2">
      <c r="A131" s="184"/>
      <c r="B131" s="184"/>
      <c r="C131" s="185"/>
      <c r="D131" s="185"/>
      <c r="E131" s="186"/>
      <c r="F131" s="184"/>
      <c r="G131" s="185"/>
      <c r="H131" s="185"/>
      <c r="I131" s="185"/>
      <c r="J131" s="187"/>
      <c r="K131" s="187"/>
      <c r="L131" s="189"/>
      <c r="M131" s="189"/>
      <c r="N131" s="189"/>
      <c r="O131" s="189"/>
      <c r="R131" s="96"/>
    </row>
    <row r="132" spans="1:18" s="95" customFormat="1" x14ac:dyDescent="0.2">
      <c r="A132" s="184"/>
      <c r="B132" s="184"/>
      <c r="C132" s="185"/>
      <c r="D132" s="185"/>
      <c r="E132" s="186"/>
      <c r="F132" s="184"/>
      <c r="G132" s="185"/>
      <c r="H132" s="185"/>
      <c r="I132" s="185"/>
      <c r="J132" s="187"/>
      <c r="K132" s="187"/>
      <c r="L132" s="189"/>
      <c r="M132" s="189"/>
      <c r="N132" s="189"/>
      <c r="O132" s="189"/>
      <c r="R132" s="96"/>
    </row>
    <row r="133" spans="1:18" s="95" customFormat="1" x14ac:dyDescent="0.2">
      <c r="A133" s="184"/>
      <c r="B133" s="184"/>
      <c r="C133" s="185"/>
      <c r="D133" s="185"/>
      <c r="E133" s="186"/>
      <c r="F133" s="184"/>
      <c r="G133" s="185"/>
      <c r="H133" s="185"/>
      <c r="I133" s="185"/>
      <c r="J133" s="187"/>
      <c r="K133" s="187"/>
      <c r="L133" s="189"/>
      <c r="M133" s="189"/>
      <c r="N133" s="189"/>
      <c r="O133" s="189"/>
      <c r="R133" s="96"/>
    </row>
    <row r="134" spans="1:18" s="95" customFormat="1" x14ac:dyDescent="0.2">
      <c r="A134" s="184"/>
      <c r="B134" s="184"/>
      <c r="C134" s="185"/>
      <c r="D134" s="185"/>
      <c r="E134" s="186"/>
      <c r="F134" s="184"/>
      <c r="G134" s="185"/>
      <c r="H134" s="185"/>
      <c r="I134" s="185"/>
      <c r="J134" s="187"/>
      <c r="K134" s="187"/>
      <c r="L134" s="189"/>
      <c r="M134" s="189"/>
      <c r="N134" s="189"/>
      <c r="O134" s="189"/>
      <c r="R134" s="96"/>
    </row>
    <row r="135" spans="1:18" s="95" customFormat="1" x14ac:dyDescent="0.2">
      <c r="A135" s="184"/>
      <c r="B135" s="184"/>
      <c r="C135" s="185"/>
      <c r="D135" s="185"/>
      <c r="E135" s="186"/>
      <c r="F135" s="184"/>
      <c r="G135" s="185"/>
      <c r="H135" s="185"/>
      <c r="I135" s="185"/>
      <c r="J135" s="187"/>
      <c r="K135" s="187"/>
      <c r="L135" s="189"/>
      <c r="M135" s="189"/>
      <c r="N135" s="189"/>
      <c r="O135" s="189"/>
      <c r="R135" s="96"/>
    </row>
    <row r="136" spans="1:18" s="95" customFormat="1" x14ac:dyDescent="0.2">
      <c r="A136" s="184"/>
      <c r="B136" s="184"/>
      <c r="C136" s="185"/>
      <c r="D136" s="185"/>
      <c r="E136" s="186"/>
      <c r="F136" s="184"/>
      <c r="G136" s="185"/>
      <c r="H136" s="185"/>
      <c r="I136" s="185"/>
      <c r="J136" s="187"/>
      <c r="K136" s="187"/>
      <c r="L136" s="189"/>
      <c r="M136" s="189"/>
      <c r="N136" s="189"/>
      <c r="O136" s="189"/>
      <c r="R136" s="96"/>
    </row>
    <row r="137" spans="1:18" s="95" customFormat="1" x14ac:dyDescent="0.2">
      <c r="A137" s="184"/>
      <c r="B137" s="184"/>
      <c r="C137" s="185"/>
      <c r="D137" s="185"/>
      <c r="E137" s="186"/>
      <c r="F137" s="184"/>
      <c r="G137" s="185"/>
      <c r="H137" s="185"/>
      <c r="I137" s="185"/>
      <c r="J137" s="187"/>
      <c r="K137" s="187"/>
      <c r="L137" s="189"/>
      <c r="M137" s="189"/>
      <c r="N137" s="189"/>
      <c r="O137" s="189"/>
      <c r="R137" s="96"/>
    </row>
    <row r="138" spans="1:18" s="95" customFormat="1" x14ac:dyDescent="0.2">
      <c r="A138" s="184"/>
      <c r="B138" s="184"/>
      <c r="C138" s="185"/>
      <c r="D138" s="185"/>
      <c r="E138" s="186"/>
      <c r="F138" s="184"/>
      <c r="G138" s="185"/>
      <c r="H138" s="185"/>
      <c r="I138" s="185"/>
      <c r="J138" s="187"/>
      <c r="K138" s="187"/>
      <c r="L138" s="189"/>
      <c r="M138" s="189"/>
      <c r="N138" s="189"/>
      <c r="O138" s="189"/>
      <c r="R138" s="96"/>
    </row>
    <row r="139" spans="1:18" s="95" customFormat="1" x14ac:dyDescent="0.2">
      <c r="A139" s="184"/>
      <c r="B139" s="184"/>
      <c r="C139" s="185"/>
      <c r="D139" s="185"/>
      <c r="E139" s="186"/>
      <c r="F139" s="184"/>
      <c r="G139" s="185"/>
      <c r="H139" s="185"/>
      <c r="I139" s="185"/>
      <c r="J139" s="187"/>
      <c r="K139" s="187"/>
      <c r="L139" s="189"/>
      <c r="M139" s="189"/>
      <c r="N139" s="189"/>
      <c r="O139" s="189"/>
      <c r="R139" s="96"/>
    </row>
    <row r="140" spans="1:18" s="95" customFormat="1" x14ac:dyDescent="0.2">
      <c r="A140" s="184"/>
      <c r="B140" s="184"/>
      <c r="C140" s="185"/>
      <c r="D140" s="185"/>
      <c r="E140" s="186"/>
      <c r="F140" s="184"/>
      <c r="G140" s="185"/>
      <c r="H140" s="185"/>
      <c r="I140" s="185"/>
      <c r="J140" s="187"/>
      <c r="K140" s="187"/>
      <c r="L140" s="189"/>
      <c r="M140" s="189"/>
      <c r="N140" s="189"/>
      <c r="O140" s="189"/>
      <c r="R140" s="96"/>
    </row>
    <row r="141" spans="1:18" s="95" customFormat="1" x14ac:dyDescent="0.2">
      <c r="A141" s="184"/>
      <c r="B141" s="184"/>
      <c r="C141" s="185"/>
      <c r="D141" s="185"/>
      <c r="E141" s="186"/>
      <c r="F141" s="184"/>
      <c r="G141" s="185"/>
      <c r="H141" s="185"/>
      <c r="I141" s="185"/>
      <c r="J141" s="187"/>
      <c r="K141" s="187"/>
      <c r="L141" s="189"/>
      <c r="M141" s="189"/>
      <c r="N141" s="189"/>
      <c r="O141" s="189"/>
      <c r="R141" s="96"/>
    </row>
    <row r="142" spans="1:18" s="95" customFormat="1" x14ac:dyDescent="0.2">
      <c r="A142" s="191"/>
      <c r="B142" s="191"/>
      <c r="C142" s="192"/>
      <c r="D142" s="192"/>
      <c r="E142" s="193"/>
      <c r="F142" s="191"/>
      <c r="G142" s="194"/>
      <c r="H142" s="194"/>
      <c r="I142" s="194"/>
      <c r="J142" s="195"/>
      <c r="K142" s="195"/>
      <c r="L142" s="196"/>
      <c r="M142" s="196"/>
      <c r="N142" s="196"/>
      <c r="O142" s="196"/>
      <c r="R142" s="96"/>
    </row>
    <row r="143" spans="1:18" s="95" customFormat="1" x14ac:dyDescent="0.2">
      <c r="A143" s="184"/>
      <c r="B143" s="184"/>
      <c r="C143" s="185"/>
      <c r="D143" s="185"/>
      <c r="E143" s="186"/>
      <c r="F143" s="184"/>
      <c r="G143" s="185"/>
      <c r="H143" s="185"/>
      <c r="I143" s="185"/>
      <c r="J143" s="184"/>
      <c r="K143" s="184"/>
      <c r="L143" s="197"/>
      <c r="M143" s="197"/>
      <c r="N143" s="197"/>
      <c r="O143" s="197"/>
      <c r="R143" s="96"/>
    </row>
    <row r="144" spans="1:18" s="95" customFormat="1" x14ac:dyDescent="0.2">
      <c r="A144" s="184"/>
      <c r="B144" s="184"/>
      <c r="C144" s="185"/>
      <c r="D144" s="185"/>
      <c r="E144" s="186"/>
      <c r="F144" s="184"/>
      <c r="G144" s="185"/>
      <c r="H144" s="185"/>
      <c r="I144" s="185"/>
      <c r="J144" s="198"/>
      <c r="K144" s="198"/>
      <c r="L144" s="199"/>
      <c r="M144" s="199"/>
      <c r="N144" s="199"/>
      <c r="O144" s="199"/>
      <c r="R144" s="96"/>
    </row>
    <row r="145" spans="1:18" s="95" customFormat="1" x14ac:dyDescent="0.2">
      <c r="A145" s="184"/>
      <c r="B145" s="184"/>
      <c r="C145" s="185"/>
      <c r="D145" s="185"/>
      <c r="E145" s="186"/>
      <c r="F145" s="184"/>
      <c r="G145" s="185"/>
      <c r="H145" s="185"/>
      <c r="I145" s="185"/>
      <c r="J145" s="200"/>
      <c r="K145" s="200"/>
      <c r="L145" s="201"/>
      <c r="M145" s="201"/>
      <c r="N145" s="201"/>
      <c r="O145" s="201"/>
      <c r="R145" s="96"/>
    </row>
    <row r="146" spans="1:18" s="95" customFormat="1" x14ac:dyDescent="0.2">
      <c r="A146" s="184"/>
      <c r="B146" s="184"/>
      <c r="C146" s="185"/>
      <c r="D146" s="185"/>
      <c r="E146" s="186"/>
      <c r="F146" s="184"/>
      <c r="G146" s="185"/>
      <c r="H146" s="185"/>
      <c r="I146" s="185"/>
      <c r="J146" s="200"/>
      <c r="K146" s="200"/>
      <c r="L146" s="201"/>
      <c r="M146" s="201"/>
      <c r="N146" s="201"/>
      <c r="O146" s="201"/>
      <c r="R146" s="96"/>
    </row>
    <row r="147" spans="1:18" s="95" customFormat="1" x14ac:dyDescent="0.2">
      <c r="A147" s="184"/>
      <c r="B147" s="184"/>
      <c r="C147" s="202"/>
      <c r="D147" s="202"/>
      <c r="E147" s="186"/>
      <c r="F147" s="184"/>
      <c r="G147" s="185"/>
      <c r="H147" s="185"/>
      <c r="I147" s="185"/>
      <c r="J147" s="200"/>
      <c r="K147" s="200"/>
      <c r="L147" s="201"/>
      <c r="M147" s="201"/>
      <c r="N147" s="201"/>
      <c r="O147" s="201"/>
      <c r="R147" s="96"/>
    </row>
    <row r="148" spans="1:18" s="95" customFormat="1" ht="13.5" x14ac:dyDescent="0.25">
      <c r="A148" s="184"/>
      <c r="B148" s="184"/>
      <c r="C148" s="185"/>
      <c r="D148" s="185"/>
      <c r="E148" s="186"/>
      <c r="F148" s="184"/>
      <c r="G148" s="185"/>
      <c r="H148" s="185"/>
      <c r="I148" s="185"/>
      <c r="J148" s="203"/>
      <c r="K148" s="203"/>
      <c r="L148" s="204"/>
      <c r="M148" s="204"/>
      <c r="N148" s="204"/>
      <c r="O148" s="204"/>
      <c r="R148" s="96"/>
    </row>
    <row r="149" spans="1:18" s="95" customFormat="1" x14ac:dyDescent="0.2">
      <c r="A149" s="184"/>
      <c r="B149" s="184"/>
      <c r="C149" s="185"/>
      <c r="D149" s="185"/>
      <c r="E149" s="186"/>
      <c r="F149" s="184"/>
      <c r="G149" s="185"/>
      <c r="H149" s="185"/>
      <c r="I149" s="185"/>
      <c r="J149" s="200"/>
      <c r="K149" s="200"/>
      <c r="L149" s="201"/>
      <c r="M149" s="201"/>
      <c r="N149" s="201"/>
      <c r="O149" s="201"/>
      <c r="R149" s="96"/>
    </row>
    <row r="150" spans="1:18" s="95" customFormat="1" x14ac:dyDescent="0.2">
      <c r="A150" s="184"/>
      <c r="B150" s="184"/>
      <c r="C150" s="185"/>
      <c r="D150" s="185"/>
      <c r="E150" s="186"/>
      <c r="F150" s="184"/>
      <c r="G150" s="185"/>
      <c r="H150" s="185"/>
      <c r="I150" s="185"/>
      <c r="J150" s="200"/>
      <c r="K150" s="200"/>
      <c r="L150" s="201"/>
      <c r="M150" s="201"/>
      <c r="N150" s="201"/>
      <c r="O150" s="201"/>
      <c r="R150" s="96"/>
    </row>
    <row r="151" spans="1:18" s="95" customFormat="1" x14ac:dyDescent="0.2">
      <c r="A151" s="184"/>
      <c r="B151" s="184"/>
      <c r="C151" s="185"/>
      <c r="D151" s="185"/>
      <c r="E151" s="186"/>
      <c r="F151" s="184"/>
      <c r="G151" s="185"/>
      <c r="H151" s="185"/>
      <c r="I151" s="185"/>
      <c r="J151" s="185"/>
      <c r="K151" s="185"/>
      <c r="L151" s="205"/>
      <c r="M151" s="205"/>
      <c r="N151" s="205"/>
      <c r="O151" s="205"/>
      <c r="R151" s="96"/>
    </row>
    <row r="152" spans="1:18" s="95" customFormat="1" x14ac:dyDescent="0.2">
      <c r="A152" s="184"/>
      <c r="B152" s="184"/>
      <c r="C152" s="185"/>
      <c r="D152" s="185"/>
      <c r="E152" s="186"/>
      <c r="F152" s="184"/>
      <c r="G152" s="185"/>
      <c r="H152" s="185"/>
      <c r="I152" s="185"/>
      <c r="J152" s="200"/>
      <c r="K152" s="200"/>
      <c r="L152" s="201"/>
      <c r="M152" s="201"/>
      <c r="N152" s="201"/>
      <c r="O152" s="201"/>
      <c r="R152" s="96"/>
    </row>
    <row r="153" spans="1:18" s="95" customFormat="1" x14ac:dyDescent="0.2">
      <c r="A153" s="184"/>
      <c r="B153" s="184"/>
      <c r="C153" s="185"/>
      <c r="D153" s="185"/>
      <c r="E153" s="186"/>
      <c r="F153" s="184"/>
      <c r="G153" s="185"/>
      <c r="H153" s="185"/>
      <c r="I153" s="185"/>
      <c r="J153" s="184"/>
      <c r="K153" s="184"/>
      <c r="L153" s="197"/>
      <c r="M153" s="197"/>
      <c r="N153" s="197"/>
      <c r="O153" s="197"/>
      <c r="R153" s="96"/>
    </row>
    <row r="154" spans="1:18" s="95" customFormat="1" x14ac:dyDescent="0.2">
      <c r="A154" s="184"/>
      <c r="B154" s="184"/>
      <c r="C154" s="185"/>
      <c r="D154" s="185"/>
      <c r="E154" s="186"/>
      <c r="F154" s="184"/>
      <c r="G154" s="185"/>
      <c r="H154" s="185"/>
      <c r="I154" s="185"/>
      <c r="J154" s="184"/>
      <c r="K154" s="184"/>
      <c r="L154" s="197"/>
      <c r="M154" s="197"/>
      <c r="N154" s="197"/>
      <c r="O154" s="197"/>
      <c r="R154" s="96"/>
    </row>
    <row r="155" spans="1:18" s="95" customFormat="1" x14ac:dyDescent="0.2">
      <c r="A155" s="184"/>
      <c r="B155" s="184"/>
      <c r="C155" s="185"/>
      <c r="D155" s="185"/>
      <c r="E155" s="186"/>
      <c r="F155" s="184"/>
      <c r="G155" s="185"/>
      <c r="H155" s="185"/>
      <c r="I155" s="185"/>
      <c r="J155" s="200"/>
      <c r="K155" s="200"/>
      <c r="L155" s="201"/>
      <c r="M155" s="201"/>
      <c r="N155" s="201"/>
      <c r="O155" s="201"/>
      <c r="R155" s="96"/>
    </row>
    <row r="156" spans="1:18" s="95" customFormat="1" x14ac:dyDescent="0.2">
      <c r="A156" s="184"/>
      <c r="B156" s="184"/>
      <c r="C156" s="185"/>
      <c r="D156" s="185"/>
      <c r="E156" s="186"/>
      <c r="F156" s="184"/>
      <c r="G156" s="185"/>
      <c r="H156" s="185"/>
      <c r="I156" s="185"/>
      <c r="J156" s="184"/>
      <c r="K156" s="184"/>
      <c r="L156" s="197"/>
      <c r="M156" s="197"/>
      <c r="N156" s="197"/>
      <c r="O156" s="197"/>
      <c r="R156" s="96"/>
    </row>
    <row r="157" spans="1:18" s="95" customFormat="1" x14ac:dyDescent="0.2">
      <c r="A157" s="184"/>
      <c r="B157" s="184"/>
      <c r="C157" s="185"/>
      <c r="D157" s="185"/>
      <c r="E157" s="186"/>
      <c r="F157" s="184"/>
      <c r="G157" s="185"/>
      <c r="H157" s="185"/>
      <c r="I157" s="185"/>
      <c r="J157" s="184"/>
      <c r="K157" s="184"/>
      <c r="L157" s="197"/>
      <c r="M157" s="197"/>
      <c r="N157" s="197"/>
      <c r="O157" s="197"/>
      <c r="R157" s="96"/>
    </row>
    <row r="158" spans="1:18" s="95" customFormat="1" x14ac:dyDescent="0.2">
      <c r="A158" s="184"/>
      <c r="B158" s="184"/>
      <c r="C158" s="185"/>
      <c r="D158" s="185"/>
      <c r="E158" s="186"/>
      <c r="F158" s="184"/>
      <c r="G158" s="185"/>
      <c r="H158" s="185"/>
      <c r="I158" s="185"/>
      <c r="J158" s="184"/>
      <c r="K158" s="184"/>
      <c r="L158" s="197"/>
      <c r="M158" s="197"/>
      <c r="N158" s="197"/>
      <c r="O158" s="197"/>
      <c r="R158" s="96"/>
    </row>
    <row r="159" spans="1:18" s="95" customFormat="1" x14ac:dyDescent="0.2">
      <c r="A159" s="124"/>
      <c r="B159" s="124"/>
      <c r="C159" s="124"/>
      <c r="D159" s="124"/>
      <c r="E159" s="125"/>
      <c r="F159" s="210"/>
      <c r="G159" s="124"/>
      <c r="H159" s="124"/>
      <c r="I159" s="124"/>
      <c r="J159" s="124"/>
      <c r="K159" s="124"/>
      <c r="L159" s="126"/>
      <c r="M159" s="126"/>
      <c r="N159" s="126"/>
      <c r="O159" s="126"/>
      <c r="R159" s="96"/>
    </row>
    <row r="160" spans="1:18" s="95" customFormat="1" x14ac:dyDescent="0.2">
      <c r="A160" s="124"/>
      <c r="B160" s="124"/>
      <c r="C160" s="124"/>
      <c r="D160" s="124"/>
      <c r="E160" s="125"/>
      <c r="F160" s="210"/>
      <c r="G160" s="124"/>
      <c r="H160" s="124"/>
      <c r="I160" s="124"/>
      <c r="J160" s="124"/>
      <c r="K160" s="124"/>
      <c r="L160" s="126"/>
      <c r="M160" s="126"/>
      <c r="N160" s="126"/>
      <c r="O160" s="126"/>
      <c r="R160" s="96"/>
    </row>
    <row r="161" spans="1:18" s="95" customFormat="1" x14ac:dyDescent="0.2">
      <c r="A161" s="124"/>
      <c r="B161" s="124"/>
      <c r="C161" s="124"/>
      <c r="D161" s="124"/>
      <c r="E161" s="125"/>
      <c r="F161" s="210"/>
      <c r="G161" s="124"/>
      <c r="H161" s="124"/>
      <c r="I161" s="124"/>
      <c r="J161" s="124"/>
      <c r="K161" s="124"/>
      <c r="L161" s="126"/>
      <c r="M161" s="126"/>
      <c r="N161" s="126"/>
      <c r="O161" s="126"/>
      <c r="R161" s="96"/>
    </row>
    <row r="162" spans="1:18" s="95" customFormat="1" x14ac:dyDescent="0.2">
      <c r="A162" s="124"/>
      <c r="B162" s="124"/>
      <c r="C162" s="124"/>
      <c r="D162" s="124"/>
      <c r="E162" s="125"/>
      <c r="F162" s="210"/>
      <c r="G162" s="124"/>
      <c r="H162" s="124"/>
      <c r="I162" s="124"/>
      <c r="J162" s="124"/>
      <c r="K162" s="124"/>
      <c r="L162" s="126"/>
      <c r="M162" s="126"/>
      <c r="N162" s="126"/>
      <c r="O162" s="126"/>
      <c r="R162" s="96"/>
    </row>
    <row r="163" spans="1:18" s="95" customFormat="1" x14ac:dyDescent="0.2">
      <c r="A163" s="124"/>
      <c r="B163" s="124"/>
      <c r="C163" s="124"/>
      <c r="D163" s="124"/>
      <c r="E163" s="125"/>
      <c r="F163" s="210"/>
      <c r="G163" s="124"/>
      <c r="H163" s="124"/>
      <c r="I163" s="124"/>
      <c r="J163" s="124"/>
      <c r="K163" s="124"/>
      <c r="L163" s="126"/>
      <c r="M163" s="126"/>
      <c r="N163" s="126"/>
      <c r="O163" s="126"/>
      <c r="R163" s="96"/>
    </row>
    <row r="164" spans="1:18" s="95" customFormat="1" x14ac:dyDescent="0.2">
      <c r="A164" s="124"/>
      <c r="B164" s="124"/>
      <c r="C164" s="124"/>
      <c r="D164" s="124"/>
      <c r="E164" s="125"/>
      <c r="F164" s="210"/>
      <c r="G164" s="124"/>
      <c r="H164" s="124"/>
      <c r="I164" s="124"/>
      <c r="J164" s="124"/>
      <c r="K164" s="124"/>
      <c r="L164" s="126"/>
      <c r="M164" s="126"/>
      <c r="N164" s="126"/>
      <c r="O164" s="126"/>
      <c r="R164" s="96"/>
    </row>
    <row r="165" spans="1:18" s="95" customFormat="1" x14ac:dyDescent="0.2">
      <c r="A165" s="124"/>
      <c r="B165" s="124"/>
      <c r="C165" s="124"/>
      <c r="D165" s="124"/>
      <c r="E165" s="125"/>
      <c r="F165" s="210"/>
      <c r="G165" s="124"/>
      <c r="H165" s="124"/>
      <c r="I165" s="124"/>
      <c r="J165" s="124"/>
      <c r="K165" s="124"/>
      <c r="L165" s="126"/>
      <c r="M165" s="126"/>
      <c r="N165" s="126"/>
      <c r="O165" s="126"/>
      <c r="R165" s="96"/>
    </row>
    <row r="166" spans="1:18" s="95" customFormat="1" x14ac:dyDescent="0.2">
      <c r="A166" s="124"/>
      <c r="B166" s="124"/>
      <c r="C166" s="124"/>
      <c r="D166" s="124"/>
      <c r="E166" s="125"/>
      <c r="F166" s="210"/>
      <c r="G166" s="124"/>
      <c r="H166" s="124"/>
      <c r="I166" s="124"/>
      <c r="J166" s="124"/>
      <c r="K166" s="124"/>
      <c r="L166" s="126"/>
      <c r="M166" s="126"/>
      <c r="N166" s="126"/>
      <c r="O166" s="126"/>
      <c r="R166" s="96"/>
    </row>
    <row r="167" spans="1:18" s="95" customFormat="1" x14ac:dyDescent="0.2">
      <c r="A167" s="124"/>
      <c r="B167" s="124"/>
      <c r="C167" s="124"/>
      <c r="D167" s="124"/>
      <c r="E167" s="125"/>
      <c r="F167" s="210"/>
      <c r="G167" s="124"/>
      <c r="H167" s="124"/>
      <c r="I167" s="124"/>
      <c r="J167" s="124"/>
      <c r="K167" s="124"/>
      <c r="L167" s="126"/>
      <c r="M167" s="126"/>
      <c r="N167" s="126"/>
      <c r="O167" s="126"/>
      <c r="R167" s="96"/>
    </row>
    <row r="168" spans="1:18" s="95" customFormat="1" x14ac:dyDescent="0.2">
      <c r="A168" s="124"/>
      <c r="B168" s="124"/>
      <c r="C168" s="124"/>
      <c r="D168" s="124"/>
      <c r="E168" s="125"/>
      <c r="F168" s="210"/>
      <c r="G168" s="124"/>
      <c r="H168" s="124"/>
      <c r="I168" s="124"/>
      <c r="J168" s="124"/>
      <c r="K168" s="124"/>
      <c r="L168" s="126"/>
      <c r="M168" s="126"/>
      <c r="N168" s="126"/>
      <c r="O168" s="126"/>
      <c r="R168" s="96"/>
    </row>
    <row r="169" spans="1:18" s="95" customFormat="1" x14ac:dyDescent="0.2">
      <c r="A169" s="124"/>
      <c r="B169" s="124"/>
      <c r="C169" s="124"/>
      <c r="D169" s="124"/>
      <c r="E169" s="125"/>
      <c r="F169" s="210"/>
      <c r="G169" s="124"/>
      <c r="H169" s="124"/>
      <c r="I169" s="124"/>
      <c r="J169" s="124"/>
      <c r="K169" s="124"/>
      <c r="L169" s="126"/>
      <c r="M169" s="126"/>
      <c r="N169" s="126"/>
      <c r="O169" s="126"/>
      <c r="R169" s="96"/>
    </row>
    <row r="170" spans="1:18" s="95" customFormat="1" x14ac:dyDescent="0.2">
      <c r="A170" s="124"/>
      <c r="B170" s="124"/>
      <c r="C170" s="124"/>
      <c r="D170" s="124"/>
      <c r="E170" s="125"/>
      <c r="F170" s="210"/>
      <c r="G170" s="124"/>
      <c r="H170" s="124"/>
      <c r="I170" s="124"/>
      <c r="J170" s="124"/>
      <c r="K170" s="124"/>
      <c r="L170" s="126"/>
      <c r="M170" s="126"/>
      <c r="N170" s="126"/>
      <c r="O170" s="126"/>
      <c r="R170" s="96"/>
    </row>
    <row r="171" spans="1:18" s="95" customFormat="1" x14ac:dyDescent="0.2">
      <c r="A171" s="124"/>
      <c r="B171" s="124"/>
      <c r="C171" s="124"/>
      <c r="D171" s="124"/>
      <c r="E171" s="125"/>
      <c r="F171" s="210"/>
      <c r="G171" s="124"/>
      <c r="H171" s="124"/>
      <c r="I171" s="124"/>
      <c r="J171" s="124"/>
      <c r="K171" s="124"/>
      <c r="L171" s="126"/>
      <c r="M171" s="126"/>
      <c r="N171" s="126"/>
      <c r="O171" s="126"/>
      <c r="R171" s="96"/>
    </row>
    <row r="172" spans="1:18" s="95" customFormat="1" x14ac:dyDescent="0.2">
      <c r="A172" s="124"/>
      <c r="B172" s="124"/>
      <c r="C172" s="124"/>
      <c r="D172" s="124"/>
      <c r="E172" s="125"/>
      <c r="F172" s="210"/>
      <c r="G172" s="124"/>
      <c r="H172" s="124"/>
      <c r="I172" s="124"/>
      <c r="J172" s="124"/>
      <c r="K172" s="124"/>
      <c r="L172" s="126"/>
      <c r="M172" s="126"/>
      <c r="N172" s="126"/>
      <c r="O172" s="126"/>
      <c r="R172" s="96"/>
    </row>
    <row r="173" spans="1:18" s="95" customFormat="1" x14ac:dyDescent="0.2">
      <c r="A173" s="124"/>
      <c r="B173" s="124"/>
      <c r="C173" s="124"/>
      <c r="D173" s="124"/>
      <c r="E173" s="125"/>
      <c r="F173" s="210"/>
      <c r="G173" s="124"/>
      <c r="H173" s="124"/>
      <c r="I173" s="124"/>
      <c r="J173" s="124"/>
      <c r="K173" s="124"/>
      <c r="L173" s="126"/>
      <c r="M173" s="126"/>
      <c r="N173" s="126"/>
      <c r="O173" s="126"/>
      <c r="R173" s="96"/>
    </row>
    <row r="174" spans="1:18" s="95" customFormat="1" x14ac:dyDescent="0.2">
      <c r="A174" s="124"/>
      <c r="B174" s="124"/>
      <c r="C174" s="124"/>
      <c r="D174" s="124"/>
      <c r="E174" s="125"/>
      <c r="F174" s="210"/>
      <c r="G174" s="124"/>
      <c r="H174" s="124"/>
      <c r="I174" s="124"/>
      <c r="J174" s="124"/>
      <c r="K174" s="124"/>
      <c r="L174" s="126"/>
      <c r="M174" s="126"/>
      <c r="N174" s="126"/>
      <c r="O174" s="126"/>
      <c r="R174" s="96"/>
    </row>
    <row r="175" spans="1:18" s="95" customFormat="1" x14ac:dyDescent="0.2">
      <c r="A175" s="124"/>
      <c r="B175" s="124"/>
      <c r="C175" s="124"/>
      <c r="D175" s="124"/>
      <c r="E175" s="125"/>
      <c r="F175" s="210"/>
      <c r="G175" s="124"/>
      <c r="H175" s="124"/>
      <c r="I175" s="124"/>
      <c r="J175" s="124"/>
      <c r="K175" s="124"/>
      <c r="L175" s="126"/>
      <c r="M175" s="126"/>
      <c r="N175" s="126"/>
      <c r="O175" s="126"/>
      <c r="R175" s="96"/>
    </row>
  </sheetData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WVS983097:WVS983151 K65593:K65647 JG65593:JG65647 TC65593:TC65647 ACY65593:ACY65647 AMU65593:AMU65647 AWQ65593:AWQ65647 BGM65593:BGM65647 BQI65593:BQI65647 CAE65593:CAE65647 CKA65593:CKA65647 CTW65593:CTW65647 DDS65593:DDS65647 DNO65593:DNO65647 DXK65593:DXK65647 EHG65593:EHG65647 ERC65593:ERC65647 FAY65593:FAY65647 FKU65593:FKU65647 FUQ65593:FUQ65647 GEM65593:GEM65647 GOI65593:GOI65647 GYE65593:GYE65647 HIA65593:HIA65647 HRW65593:HRW65647 IBS65593:IBS65647 ILO65593:ILO65647 IVK65593:IVK65647 JFG65593:JFG65647 JPC65593:JPC65647 JYY65593:JYY65647 KIU65593:KIU65647 KSQ65593:KSQ65647 LCM65593:LCM65647 LMI65593:LMI65647 LWE65593:LWE65647 MGA65593:MGA65647 MPW65593:MPW65647 MZS65593:MZS65647 NJO65593:NJO65647 NTK65593:NTK65647 ODG65593:ODG65647 ONC65593:ONC65647 OWY65593:OWY65647 PGU65593:PGU65647 PQQ65593:PQQ65647 QAM65593:QAM65647 QKI65593:QKI65647 QUE65593:QUE65647 REA65593:REA65647 RNW65593:RNW65647 RXS65593:RXS65647 SHO65593:SHO65647 SRK65593:SRK65647 TBG65593:TBG65647 TLC65593:TLC65647 TUY65593:TUY65647 UEU65593:UEU65647 UOQ65593:UOQ65647 UYM65593:UYM65647 VII65593:VII65647 VSE65593:VSE65647 WCA65593:WCA65647 WLW65593:WLW65647 WVS65593:WVS65647 K131129:K131183 JG131129:JG131183 TC131129:TC131183 ACY131129:ACY131183 AMU131129:AMU131183 AWQ131129:AWQ131183 BGM131129:BGM131183 BQI131129:BQI131183 CAE131129:CAE131183 CKA131129:CKA131183 CTW131129:CTW131183 DDS131129:DDS131183 DNO131129:DNO131183 DXK131129:DXK131183 EHG131129:EHG131183 ERC131129:ERC131183 FAY131129:FAY131183 FKU131129:FKU131183 FUQ131129:FUQ131183 GEM131129:GEM131183 GOI131129:GOI131183 GYE131129:GYE131183 HIA131129:HIA131183 HRW131129:HRW131183 IBS131129:IBS131183 ILO131129:ILO131183 IVK131129:IVK131183 JFG131129:JFG131183 JPC131129:JPC131183 JYY131129:JYY131183 KIU131129:KIU131183 KSQ131129:KSQ131183 LCM131129:LCM131183 LMI131129:LMI131183 LWE131129:LWE131183 MGA131129:MGA131183 MPW131129:MPW131183 MZS131129:MZS131183 NJO131129:NJO131183 NTK131129:NTK131183 ODG131129:ODG131183 ONC131129:ONC131183 OWY131129:OWY131183 PGU131129:PGU131183 PQQ131129:PQQ131183 QAM131129:QAM131183 QKI131129:QKI131183 QUE131129:QUE131183 REA131129:REA131183 RNW131129:RNW131183 RXS131129:RXS131183 SHO131129:SHO131183 SRK131129:SRK131183 TBG131129:TBG131183 TLC131129:TLC131183 TUY131129:TUY131183 UEU131129:UEU131183 UOQ131129:UOQ131183 UYM131129:UYM131183 VII131129:VII131183 VSE131129:VSE131183 WCA131129:WCA131183 WLW131129:WLW131183 WVS131129:WVS131183 K196665:K196719 JG196665:JG196719 TC196665:TC196719 ACY196665:ACY196719 AMU196665:AMU196719 AWQ196665:AWQ196719 BGM196665:BGM196719 BQI196665:BQI196719 CAE196665:CAE196719 CKA196665:CKA196719 CTW196665:CTW196719 DDS196665:DDS196719 DNO196665:DNO196719 DXK196665:DXK196719 EHG196665:EHG196719 ERC196665:ERC196719 FAY196665:FAY196719 FKU196665:FKU196719 FUQ196665:FUQ196719 GEM196665:GEM196719 GOI196665:GOI196719 GYE196665:GYE196719 HIA196665:HIA196719 HRW196665:HRW196719 IBS196665:IBS196719 ILO196665:ILO196719 IVK196665:IVK196719 JFG196665:JFG196719 JPC196665:JPC196719 JYY196665:JYY196719 KIU196665:KIU196719 KSQ196665:KSQ196719 LCM196665:LCM196719 LMI196665:LMI196719 LWE196665:LWE196719 MGA196665:MGA196719 MPW196665:MPW196719 MZS196665:MZS196719 NJO196665:NJO196719 NTK196665:NTK196719 ODG196665:ODG196719 ONC196665:ONC196719 OWY196665:OWY196719 PGU196665:PGU196719 PQQ196665:PQQ196719 QAM196665:QAM196719 QKI196665:QKI196719 QUE196665:QUE196719 REA196665:REA196719 RNW196665:RNW196719 RXS196665:RXS196719 SHO196665:SHO196719 SRK196665:SRK196719 TBG196665:TBG196719 TLC196665:TLC196719 TUY196665:TUY196719 UEU196665:UEU196719 UOQ196665:UOQ196719 UYM196665:UYM196719 VII196665:VII196719 VSE196665:VSE196719 WCA196665:WCA196719 WLW196665:WLW196719 WVS196665:WVS196719 K262201:K262255 JG262201:JG262255 TC262201:TC262255 ACY262201:ACY262255 AMU262201:AMU262255 AWQ262201:AWQ262255 BGM262201:BGM262255 BQI262201:BQI262255 CAE262201:CAE262255 CKA262201:CKA262255 CTW262201:CTW262255 DDS262201:DDS262255 DNO262201:DNO262255 DXK262201:DXK262255 EHG262201:EHG262255 ERC262201:ERC262255 FAY262201:FAY262255 FKU262201:FKU262255 FUQ262201:FUQ262255 GEM262201:GEM262255 GOI262201:GOI262255 GYE262201:GYE262255 HIA262201:HIA262255 HRW262201:HRW262255 IBS262201:IBS262255 ILO262201:ILO262255 IVK262201:IVK262255 JFG262201:JFG262255 JPC262201:JPC262255 JYY262201:JYY262255 KIU262201:KIU262255 KSQ262201:KSQ262255 LCM262201:LCM262255 LMI262201:LMI262255 LWE262201:LWE262255 MGA262201:MGA262255 MPW262201:MPW262255 MZS262201:MZS262255 NJO262201:NJO262255 NTK262201:NTK262255 ODG262201:ODG262255 ONC262201:ONC262255 OWY262201:OWY262255 PGU262201:PGU262255 PQQ262201:PQQ262255 QAM262201:QAM262255 QKI262201:QKI262255 QUE262201:QUE262255 REA262201:REA262255 RNW262201:RNW262255 RXS262201:RXS262255 SHO262201:SHO262255 SRK262201:SRK262255 TBG262201:TBG262255 TLC262201:TLC262255 TUY262201:TUY262255 UEU262201:UEU262255 UOQ262201:UOQ262255 UYM262201:UYM262255 VII262201:VII262255 VSE262201:VSE262255 WCA262201:WCA262255 WLW262201:WLW262255 WVS262201:WVS262255 K327737:K327791 JG327737:JG327791 TC327737:TC327791 ACY327737:ACY327791 AMU327737:AMU327791 AWQ327737:AWQ327791 BGM327737:BGM327791 BQI327737:BQI327791 CAE327737:CAE327791 CKA327737:CKA327791 CTW327737:CTW327791 DDS327737:DDS327791 DNO327737:DNO327791 DXK327737:DXK327791 EHG327737:EHG327791 ERC327737:ERC327791 FAY327737:FAY327791 FKU327737:FKU327791 FUQ327737:FUQ327791 GEM327737:GEM327791 GOI327737:GOI327791 GYE327737:GYE327791 HIA327737:HIA327791 HRW327737:HRW327791 IBS327737:IBS327791 ILO327737:ILO327791 IVK327737:IVK327791 JFG327737:JFG327791 JPC327737:JPC327791 JYY327737:JYY327791 KIU327737:KIU327791 KSQ327737:KSQ327791 LCM327737:LCM327791 LMI327737:LMI327791 LWE327737:LWE327791 MGA327737:MGA327791 MPW327737:MPW327791 MZS327737:MZS327791 NJO327737:NJO327791 NTK327737:NTK327791 ODG327737:ODG327791 ONC327737:ONC327791 OWY327737:OWY327791 PGU327737:PGU327791 PQQ327737:PQQ327791 QAM327737:QAM327791 QKI327737:QKI327791 QUE327737:QUE327791 REA327737:REA327791 RNW327737:RNW327791 RXS327737:RXS327791 SHO327737:SHO327791 SRK327737:SRK327791 TBG327737:TBG327791 TLC327737:TLC327791 TUY327737:TUY327791 UEU327737:UEU327791 UOQ327737:UOQ327791 UYM327737:UYM327791 VII327737:VII327791 VSE327737:VSE327791 WCA327737:WCA327791 WLW327737:WLW327791 WVS327737:WVS327791 K393273:K393327 JG393273:JG393327 TC393273:TC393327 ACY393273:ACY393327 AMU393273:AMU393327 AWQ393273:AWQ393327 BGM393273:BGM393327 BQI393273:BQI393327 CAE393273:CAE393327 CKA393273:CKA393327 CTW393273:CTW393327 DDS393273:DDS393327 DNO393273:DNO393327 DXK393273:DXK393327 EHG393273:EHG393327 ERC393273:ERC393327 FAY393273:FAY393327 FKU393273:FKU393327 FUQ393273:FUQ393327 GEM393273:GEM393327 GOI393273:GOI393327 GYE393273:GYE393327 HIA393273:HIA393327 HRW393273:HRW393327 IBS393273:IBS393327 ILO393273:ILO393327 IVK393273:IVK393327 JFG393273:JFG393327 JPC393273:JPC393327 JYY393273:JYY393327 KIU393273:KIU393327 KSQ393273:KSQ393327 LCM393273:LCM393327 LMI393273:LMI393327 LWE393273:LWE393327 MGA393273:MGA393327 MPW393273:MPW393327 MZS393273:MZS393327 NJO393273:NJO393327 NTK393273:NTK393327 ODG393273:ODG393327 ONC393273:ONC393327 OWY393273:OWY393327 PGU393273:PGU393327 PQQ393273:PQQ393327 QAM393273:QAM393327 QKI393273:QKI393327 QUE393273:QUE393327 REA393273:REA393327 RNW393273:RNW393327 RXS393273:RXS393327 SHO393273:SHO393327 SRK393273:SRK393327 TBG393273:TBG393327 TLC393273:TLC393327 TUY393273:TUY393327 UEU393273:UEU393327 UOQ393273:UOQ393327 UYM393273:UYM393327 VII393273:VII393327 VSE393273:VSE393327 WCA393273:WCA393327 WLW393273:WLW393327 WVS393273:WVS393327 K458809:K458863 JG458809:JG458863 TC458809:TC458863 ACY458809:ACY458863 AMU458809:AMU458863 AWQ458809:AWQ458863 BGM458809:BGM458863 BQI458809:BQI458863 CAE458809:CAE458863 CKA458809:CKA458863 CTW458809:CTW458863 DDS458809:DDS458863 DNO458809:DNO458863 DXK458809:DXK458863 EHG458809:EHG458863 ERC458809:ERC458863 FAY458809:FAY458863 FKU458809:FKU458863 FUQ458809:FUQ458863 GEM458809:GEM458863 GOI458809:GOI458863 GYE458809:GYE458863 HIA458809:HIA458863 HRW458809:HRW458863 IBS458809:IBS458863 ILO458809:ILO458863 IVK458809:IVK458863 JFG458809:JFG458863 JPC458809:JPC458863 JYY458809:JYY458863 KIU458809:KIU458863 KSQ458809:KSQ458863 LCM458809:LCM458863 LMI458809:LMI458863 LWE458809:LWE458863 MGA458809:MGA458863 MPW458809:MPW458863 MZS458809:MZS458863 NJO458809:NJO458863 NTK458809:NTK458863 ODG458809:ODG458863 ONC458809:ONC458863 OWY458809:OWY458863 PGU458809:PGU458863 PQQ458809:PQQ458863 QAM458809:QAM458863 QKI458809:QKI458863 QUE458809:QUE458863 REA458809:REA458863 RNW458809:RNW458863 RXS458809:RXS458863 SHO458809:SHO458863 SRK458809:SRK458863 TBG458809:TBG458863 TLC458809:TLC458863 TUY458809:TUY458863 UEU458809:UEU458863 UOQ458809:UOQ458863 UYM458809:UYM458863 VII458809:VII458863 VSE458809:VSE458863 WCA458809:WCA458863 WLW458809:WLW458863 WVS458809:WVS458863 K524345:K524399 JG524345:JG524399 TC524345:TC524399 ACY524345:ACY524399 AMU524345:AMU524399 AWQ524345:AWQ524399 BGM524345:BGM524399 BQI524345:BQI524399 CAE524345:CAE524399 CKA524345:CKA524399 CTW524345:CTW524399 DDS524345:DDS524399 DNO524345:DNO524399 DXK524345:DXK524399 EHG524345:EHG524399 ERC524345:ERC524399 FAY524345:FAY524399 FKU524345:FKU524399 FUQ524345:FUQ524399 GEM524345:GEM524399 GOI524345:GOI524399 GYE524345:GYE524399 HIA524345:HIA524399 HRW524345:HRW524399 IBS524345:IBS524399 ILO524345:ILO524399 IVK524345:IVK524399 JFG524345:JFG524399 JPC524345:JPC524399 JYY524345:JYY524399 KIU524345:KIU524399 KSQ524345:KSQ524399 LCM524345:LCM524399 LMI524345:LMI524399 LWE524345:LWE524399 MGA524345:MGA524399 MPW524345:MPW524399 MZS524345:MZS524399 NJO524345:NJO524399 NTK524345:NTK524399 ODG524345:ODG524399 ONC524345:ONC524399 OWY524345:OWY524399 PGU524345:PGU524399 PQQ524345:PQQ524399 QAM524345:QAM524399 QKI524345:QKI524399 QUE524345:QUE524399 REA524345:REA524399 RNW524345:RNW524399 RXS524345:RXS524399 SHO524345:SHO524399 SRK524345:SRK524399 TBG524345:TBG524399 TLC524345:TLC524399 TUY524345:TUY524399 UEU524345:UEU524399 UOQ524345:UOQ524399 UYM524345:UYM524399 VII524345:VII524399 VSE524345:VSE524399 WCA524345:WCA524399 WLW524345:WLW524399 WVS524345:WVS524399 K589881:K589935 JG589881:JG589935 TC589881:TC589935 ACY589881:ACY589935 AMU589881:AMU589935 AWQ589881:AWQ589935 BGM589881:BGM589935 BQI589881:BQI589935 CAE589881:CAE589935 CKA589881:CKA589935 CTW589881:CTW589935 DDS589881:DDS589935 DNO589881:DNO589935 DXK589881:DXK589935 EHG589881:EHG589935 ERC589881:ERC589935 FAY589881:FAY589935 FKU589881:FKU589935 FUQ589881:FUQ589935 GEM589881:GEM589935 GOI589881:GOI589935 GYE589881:GYE589935 HIA589881:HIA589935 HRW589881:HRW589935 IBS589881:IBS589935 ILO589881:ILO589935 IVK589881:IVK589935 JFG589881:JFG589935 JPC589881:JPC589935 JYY589881:JYY589935 KIU589881:KIU589935 KSQ589881:KSQ589935 LCM589881:LCM589935 LMI589881:LMI589935 LWE589881:LWE589935 MGA589881:MGA589935 MPW589881:MPW589935 MZS589881:MZS589935 NJO589881:NJO589935 NTK589881:NTK589935 ODG589881:ODG589935 ONC589881:ONC589935 OWY589881:OWY589935 PGU589881:PGU589935 PQQ589881:PQQ589935 QAM589881:QAM589935 QKI589881:QKI589935 QUE589881:QUE589935 REA589881:REA589935 RNW589881:RNW589935 RXS589881:RXS589935 SHO589881:SHO589935 SRK589881:SRK589935 TBG589881:TBG589935 TLC589881:TLC589935 TUY589881:TUY589935 UEU589881:UEU589935 UOQ589881:UOQ589935 UYM589881:UYM589935 VII589881:VII589935 VSE589881:VSE589935 WCA589881:WCA589935 WLW589881:WLW589935 WVS589881:WVS589935 K655417:K655471 JG655417:JG655471 TC655417:TC655471 ACY655417:ACY655471 AMU655417:AMU655471 AWQ655417:AWQ655471 BGM655417:BGM655471 BQI655417:BQI655471 CAE655417:CAE655471 CKA655417:CKA655471 CTW655417:CTW655471 DDS655417:DDS655471 DNO655417:DNO655471 DXK655417:DXK655471 EHG655417:EHG655471 ERC655417:ERC655471 FAY655417:FAY655471 FKU655417:FKU655471 FUQ655417:FUQ655471 GEM655417:GEM655471 GOI655417:GOI655471 GYE655417:GYE655471 HIA655417:HIA655471 HRW655417:HRW655471 IBS655417:IBS655471 ILO655417:ILO655471 IVK655417:IVK655471 JFG655417:JFG655471 JPC655417:JPC655471 JYY655417:JYY655471 KIU655417:KIU655471 KSQ655417:KSQ655471 LCM655417:LCM655471 LMI655417:LMI655471 LWE655417:LWE655471 MGA655417:MGA655471 MPW655417:MPW655471 MZS655417:MZS655471 NJO655417:NJO655471 NTK655417:NTK655471 ODG655417:ODG655471 ONC655417:ONC655471 OWY655417:OWY655471 PGU655417:PGU655471 PQQ655417:PQQ655471 QAM655417:QAM655471 QKI655417:QKI655471 QUE655417:QUE655471 REA655417:REA655471 RNW655417:RNW655471 RXS655417:RXS655471 SHO655417:SHO655471 SRK655417:SRK655471 TBG655417:TBG655471 TLC655417:TLC655471 TUY655417:TUY655471 UEU655417:UEU655471 UOQ655417:UOQ655471 UYM655417:UYM655471 VII655417:VII655471 VSE655417:VSE655471 WCA655417:WCA655471 WLW655417:WLW655471 WVS655417:WVS655471 K720953:K721007 JG720953:JG721007 TC720953:TC721007 ACY720953:ACY721007 AMU720953:AMU721007 AWQ720953:AWQ721007 BGM720953:BGM721007 BQI720953:BQI721007 CAE720953:CAE721007 CKA720953:CKA721007 CTW720953:CTW721007 DDS720953:DDS721007 DNO720953:DNO721007 DXK720953:DXK721007 EHG720953:EHG721007 ERC720953:ERC721007 FAY720953:FAY721007 FKU720953:FKU721007 FUQ720953:FUQ721007 GEM720953:GEM721007 GOI720953:GOI721007 GYE720953:GYE721007 HIA720953:HIA721007 HRW720953:HRW721007 IBS720953:IBS721007 ILO720953:ILO721007 IVK720953:IVK721007 JFG720953:JFG721007 JPC720953:JPC721007 JYY720953:JYY721007 KIU720953:KIU721007 KSQ720953:KSQ721007 LCM720953:LCM721007 LMI720953:LMI721007 LWE720953:LWE721007 MGA720953:MGA721007 MPW720953:MPW721007 MZS720953:MZS721007 NJO720953:NJO721007 NTK720953:NTK721007 ODG720953:ODG721007 ONC720953:ONC721007 OWY720953:OWY721007 PGU720953:PGU721007 PQQ720953:PQQ721007 QAM720953:QAM721007 QKI720953:QKI721007 QUE720953:QUE721007 REA720953:REA721007 RNW720953:RNW721007 RXS720953:RXS721007 SHO720953:SHO721007 SRK720953:SRK721007 TBG720953:TBG721007 TLC720953:TLC721007 TUY720953:TUY721007 UEU720953:UEU721007 UOQ720953:UOQ721007 UYM720953:UYM721007 VII720953:VII721007 VSE720953:VSE721007 WCA720953:WCA721007 WLW720953:WLW721007 WVS720953:WVS721007 K786489:K786543 JG786489:JG786543 TC786489:TC786543 ACY786489:ACY786543 AMU786489:AMU786543 AWQ786489:AWQ786543 BGM786489:BGM786543 BQI786489:BQI786543 CAE786489:CAE786543 CKA786489:CKA786543 CTW786489:CTW786543 DDS786489:DDS786543 DNO786489:DNO786543 DXK786489:DXK786543 EHG786489:EHG786543 ERC786489:ERC786543 FAY786489:FAY786543 FKU786489:FKU786543 FUQ786489:FUQ786543 GEM786489:GEM786543 GOI786489:GOI786543 GYE786489:GYE786543 HIA786489:HIA786543 HRW786489:HRW786543 IBS786489:IBS786543 ILO786489:ILO786543 IVK786489:IVK786543 JFG786489:JFG786543 JPC786489:JPC786543 JYY786489:JYY786543 KIU786489:KIU786543 KSQ786489:KSQ786543 LCM786489:LCM786543 LMI786489:LMI786543 LWE786489:LWE786543 MGA786489:MGA786543 MPW786489:MPW786543 MZS786489:MZS786543 NJO786489:NJO786543 NTK786489:NTK786543 ODG786489:ODG786543 ONC786489:ONC786543 OWY786489:OWY786543 PGU786489:PGU786543 PQQ786489:PQQ786543 QAM786489:QAM786543 QKI786489:QKI786543 QUE786489:QUE786543 REA786489:REA786543 RNW786489:RNW786543 RXS786489:RXS786543 SHO786489:SHO786543 SRK786489:SRK786543 TBG786489:TBG786543 TLC786489:TLC786543 TUY786489:TUY786543 UEU786489:UEU786543 UOQ786489:UOQ786543 UYM786489:UYM786543 VII786489:VII786543 VSE786489:VSE786543 WCA786489:WCA786543 WLW786489:WLW786543 WVS786489:WVS786543 K852025:K852079 JG852025:JG852079 TC852025:TC852079 ACY852025:ACY852079 AMU852025:AMU852079 AWQ852025:AWQ852079 BGM852025:BGM852079 BQI852025:BQI852079 CAE852025:CAE852079 CKA852025:CKA852079 CTW852025:CTW852079 DDS852025:DDS852079 DNO852025:DNO852079 DXK852025:DXK852079 EHG852025:EHG852079 ERC852025:ERC852079 FAY852025:FAY852079 FKU852025:FKU852079 FUQ852025:FUQ852079 GEM852025:GEM852079 GOI852025:GOI852079 GYE852025:GYE852079 HIA852025:HIA852079 HRW852025:HRW852079 IBS852025:IBS852079 ILO852025:ILO852079 IVK852025:IVK852079 JFG852025:JFG852079 JPC852025:JPC852079 JYY852025:JYY852079 KIU852025:KIU852079 KSQ852025:KSQ852079 LCM852025:LCM852079 LMI852025:LMI852079 LWE852025:LWE852079 MGA852025:MGA852079 MPW852025:MPW852079 MZS852025:MZS852079 NJO852025:NJO852079 NTK852025:NTK852079 ODG852025:ODG852079 ONC852025:ONC852079 OWY852025:OWY852079 PGU852025:PGU852079 PQQ852025:PQQ852079 QAM852025:QAM852079 QKI852025:QKI852079 QUE852025:QUE852079 REA852025:REA852079 RNW852025:RNW852079 RXS852025:RXS852079 SHO852025:SHO852079 SRK852025:SRK852079 TBG852025:TBG852079 TLC852025:TLC852079 TUY852025:TUY852079 UEU852025:UEU852079 UOQ852025:UOQ852079 UYM852025:UYM852079 VII852025:VII852079 VSE852025:VSE852079 WCA852025:WCA852079 WLW852025:WLW852079 WVS852025:WVS852079 K917561:K917615 JG917561:JG917615 TC917561:TC917615 ACY917561:ACY917615 AMU917561:AMU917615 AWQ917561:AWQ917615 BGM917561:BGM917615 BQI917561:BQI917615 CAE917561:CAE917615 CKA917561:CKA917615 CTW917561:CTW917615 DDS917561:DDS917615 DNO917561:DNO917615 DXK917561:DXK917615 EHG917561:EHG917615 ERC917561:ERC917615 FAY917561:FAY917615 FKU917561:FKU917615 FUQ917561:FUQ917615 GEM917561:GEM917615 GOI917561:GOI917615 GYE917561:GYE917615 HIA917561:HIA917615 HRW917561:HRW917615 IBS917561:IBS917615 ILO917561:ILO917615 IVK917561:IVK917615 JFG917561:JFG917615 JPC917561:JPC917615 JYY917561:JYY917615 KIU917561:KIU917615 KSQ917561:KSQ917615 LCM917561:LCM917615 LMI917561:LMI917615 LWE917561:LWE917615 MGA917561:MGA917615 MPW917561:MPW917615 MZS917561:MZS917615 NJO917561:NJO917615 NTK917561:NTK917615 ODG917561:ODG917615 ONC917561:ONC917615 OWY917561:OWY917615 PGU917561:PGU917615 PQQ917561:PQQ917615 QAM917561:QAM917615 QKI917561:QKI917615 QUE917561:QUE917615 REA917561:REA917615 RNW917561:RNW917615 RXS917561:RXS917615 SHO917561:SHO917615 SRK917561:SRK917615 TBG917561:TBG917615 TLC917561:TLC917615 TUY917561:TUY917615 UEU917561:UEU917615 UOQ917561:UOQ917615 UYM917561:UYM917615 VII917561:VII917615 VSE917561:VSE917615 WCA917561:WCA917615 WLW917561:WLW917615 WVS917561:WVS917615 K983097:K983151 JG983097:JG983151 TC983097:TC983151 ACY983097:ACY983151 AMU983097:AMU983151 AWQ983097:AWQ983151 BGM983097:BGM983151 BQI983097:BQI983151 CAE983097:CAE983151 CKA983097:CKA983151 CTW983097:CTW983151 DDS983097:DDS983151 DNO983097:DNO983151 DXK983097:DXK983151 EHG983097:EHG983151 ERC983097:ERC983151 FAY983097:FAY983151 FKU983097:FKU983151 FUQ983097:FUQ983151 GEM983097:GEM983151 GOI983097:GOI983151 GYE983097:GYE983151 HIA983097:HIA983151 HRW983097:HRW983151 IBS983097:IBS983151 ILO983097:ILO983151 IVK983097:IVK983151 JFG983097:JFG983151 JPC983097:JPC983151 JYY983097:JYY983151 KIU983097:KIU983151 KSQ983097:KSQ983151 LCM983097:LCM983151 LMI983097:LMI983151 LWE983097:LWE983151 MGA983097:MGA983151 MPW983097:MPW983151 MZS983097:MZS983151 NJO983097:NJO983151 NTK983097:NTK983151 ODG983097:ODG983151 ONC983097:ONC983151 OWY983097:OWY983151 PGU983097:PGU983151 PQQ983097:PQQ983151 QAM983097:QAM983151 QKI983097:QKI983151 QUE983097:QUE983151 REA983097:REA983151 RNW983097:RNW983151 RXS983097:RXS983151 SHO983097:SHO983151 SRK983097:SRK983151 TBG983097:TBG983151 TLC983097:TLC983151 TUY983097:TUY983151 UEU983097:UEU983151 UOQ983097:UOQ983151 UYM983097:UYM983151 VII983097:VII983151 VSE983097:VSE983151 WCA983097:WCA983151 WLW983097:WLW983151 K29:K111 WVS29:WVS111 WLW29:WLW111 WCA29:WCA111 VSE29:VSE111 VII29:VII111 UYM29:UYM111 UOQ29:UOQ111 UEU29:UEU111 TUY29:TUY111 TLC29:TLC111 TBG29:TBG111 SRK29:SRK111 SHO29:SHO111 RXS29:RXS111 RNW29:RNW111 REA29:REA111 QUE29:QUE111 QKI29:QKI111 QAM29:QAM111 PQQ29:PQQ111 PGU29:PGU111 OWY29:OWY111 ONC29:ONC111 ODG29:ODG111 NTK29:NTK111 NJO29:NJO111 MZS29:MZS111 MPW29:MPW111 MGA29:MGA111 LWE29:LWE111 LMI29:LMI111 LCM29:LCM111 KSQ29:KSQ111 KIU29:KIU111 JYY29:JYY111 JPC29:JPC111 JFG29:JFG111 IVK29:IVK111 ILO29:ILO111 IBS29:IBS111 HRW29:HRW111 HIA29:HIA111 GYE29:GYE111 GOI29:GOI111 GEM29:GEM111 FUQ29:FUQ111 FKU29:FKU111 FAY29:FAY111 ERC29:ERC111 EHG29:EHG111 DXK29:DXK111 DNO29:DNO111 DDS29:DDS111 CTW29:CTW111 CKA29:CKA111 CAE29:CAE111 BQI29:BQI111 BGM29:BGM111 AWQ29:AWQ111 AMU29:AMU111 ACY29:ACY111 TC29:TC111 JG29:JG111">
      <formula1>111111</formula1>
      <formula2>222222</formula2>
    </dataValidation>
  </dataValidations>
  <pageMargins left="0.7" right="0.45" top="0.2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"/>
  <sheetViews>
    <sheetView topLeftCell="A71" workbookViewId="0">
      <selection activeCell="A68" sqref="A68:A87"/>
    </sheetView>
  </sheetViews>
  <sheetFormatPr defaultRowHeight="12.75" x14ac:dyDescent="0.2"/>
  <cols>
    <col min="1" max="1" width="3.85546875" style="96" customWidth="1"/>
    <col min="2" max="2" width="10.28515625" style="96" customWidth="1"/>
    <col min="3" max="3" width="17.42578125" style="96" customWidth="1"/>
    <col min="4" max="4" width="6.28515625" style="96" hidden="1" customWidth="1"/>
    <col min="5" max="5" width="14.42578125" style="127" customWidth="1"/>
    <col min="6" max="6" width="7.140625" style="96" customWidth="1"/>
    <col min="7" max="9" width="5.42578125" style="96" customWidth="1"/>
    <col min="10" max="10" width="5.5703125" style="96" customWidth="1"/>
    <col min="11" max="11" width="7.85546875" style="96" customWidth="1"/>
    <col min="12" max="15" width="8.7109375" style="95" hidden="1" customWidth="1"/>
    <col min="16" max="16" width="9.140625" style="95"/>
    <col min="17" max="17" width="19.85546875" style="95" customWidth="1"/>
    <col min="18" max="256" width="9.140625" style="96"/>
    <col min="257" max="257" width="3.85546875" style="96" customWidth="1"/>
    <col min="258" max="258" width="10.28515625" style="96" customWidth="1"/>
    <col min="259" max="259" width="19.42578125" style="96" customWidth="1"/>
    <col min="260" max="260" width="7.85546875" style="96" customWidth="1"/>
    <col min="261" max="261" width="11.28515625" style="96" customWidth="1"/>
    <col min="262" max="265" width="5.42578125" style="96" customWidth="1"/>
    <col min="266" max="266" width="5.5703125" style="96" customWidth="1"/>
    <col min="267" max="267" width="7.85546875" style="96" customWidth="1"/>
    <col min="268" max="271" width="0" style="96" hidden="1" customWidth="1"/>
    <col min="272" max="272" width="9.140625" style="96"/>
    <col min="273" max="273" width="19.85546875" style="96" customWidth="1"/>
    <col min="274" max="512" width="9.140625" style="96"/>
    <col min="513" max="513" width="3.85546875" style="96" customWidth="1"/>
    <col min="514" max="514" width="10.28515625" style="96" customWidth="1"/>
    <col min="515" max="515" width="19.42578125" style="96" customWidth="1"/>
    <col min="516" max="516" width="7.85546875" style="96" customWidth="1"/>
    <col min="517" max="517" width="11.28515625" style="96" customWidth="1"/>
    <col min="518" max="521" width="5.42578125" style="96" customWidth="1"/>
    <col min="522" max="522" width="5.5703125" style="96" customWidth="1"/>
    <col min="523" max="523" width="7.85546875" style="96" customWidth="1"/>
    <col min="524" max="527" width="0" style="96" hidden="1" customWidth="1"/>
    <col min="528" max="528" width="9.140625" style="96"/>
    <col min="529" max="529" width="19.85546875" style="96" customWidth="1"/>
    <col min="530" max="768" width="9.140625" style="96"/>
    <col min="769" max="769" width="3.85546875" style="96" customWidth="1"/>
    <col min="770" max="770" width="10.28515625" style="96" customWidth="1"/>
    <col min="771" max="771" width="19.42578125" style="96" customWidth="1"/>
    <col min="772" max="772" width="7.85546875" style="96" customWidth="1"/>
    <col min="773" max="773" width="11.28515625" style="96" customWidth="1"/>
    <col min="774" max="777" width="5.42578125" style="96" customWidth="1"/>
    <col min="778" max="778" width="5.5703125" style="96" customWidth="1"/>
    <col min="779" max="779" width="7.85546875" style="96" customWidth="1"/>
    <col min="780" max="783" width="0" style="96" hidden="1" customWidth="1"/>
    <col min="784" max="784" width="9.140625" style="96"/>
    <col min="785" max="785" width="19.85546875" style="96" customWidth="1"/>
    <col min="786" max="1024" width="9.140625" style="96"/>
    <col min="1025" max="1025" width="3.85546875" style="96" customWidth="1"/>
    <col min="1026" max="1026" width="10.28515625" style="96" customWidth="1"/>
    <col min="1027" max="1027" width="19.42578125" style="96" customWidth="1"/>
    <col min="1028" max="1028" width="7.85546875" style="96" customWidth="1"/>
    <col min="1029" max="1029" width="11.28515625" style="96" customWidth="1"/>
    <col min="1030" max="1033" width="5.42578125" style="96" customWidth="1"/>
    <col min="1034" max="1034" width="5.5703125" style="96" customWidth="1"/>
    <col min="1035" max="1035" width="7.85546875" style="96" customWidth="1"/>
    <col min="1036" max="1039" width="0" style="96" hidden="1" customWidth="1"/>
    <col min="1040" max="1040" width="9.140625" style="96"/>
    <col min="1041" max="1041" width="19.85546875" style="96" customWidth="1"/>
    <col min="1042" max="1280" width="9.140625" style="96"/>
    <col min="1281" max="1281" width="3.85546875" style="96" customWidth="1"/>
    <col min="1282" max="1282" width="10.28515625" style="96" customWidth="1"/>
    <col min="1283" max="1283" width="19.42578125" style="96" customWidth="1"/>
    <col min="1284" max="1284" width="7.85546875" style="96" customWidth="1"/>
    <col min="1285" max="1285" width="11.28515625" style="96" customWidth="1"/>
    <col min="1286" max="1289" width="5.42578125" style="96" customWidth="1"/>
    <col min="1290" max="1290" width="5.5703125" style="96" customWidth="1"/>
    <col min="1291" max="1291" width="7.85546875" style="96" customWidth="1"/>
    <col min="1292" max="1295" width="0" style="96" hidden="1" customWidth="1"/>
    <col min="1296" max="1296" width="9.140625" style="96"/>
    <col min="1297" max="1297" width="19.85546875" style="96" customWidth="1"/>
    <col min="1298" max="1536" width="9.140625" style="96"/>
    <col min="1537" max="1537" width="3.85546875" style="96" customWidth="1"/>
    <col min="1538" max="1538" width="10.28515625" style="96" customWidth="1"/>
    <col min="1539" max="1539" width="19.42578125" style="96" customWidth="1"/>
    <col min="1540" max="1540" width="7.85546875" style="96" customWidth="1"/>
    <col min="1541" max="1541" width="11.28515625" style="96" customWidth="1"/>
    <col min="1542" max="1545" width="5.42578125" style="96" customWidth="1"/>
    <col min="1546" max="1546" width="5.5703125" style="96" customWidth="1"/>
    <col min="1547" max="1547" width="7.85546875" style="96" customWidth="1"/>
    <col min="1548" max="1551" width="0" style="96" hidden="1" customWidth="1"/>
    <col min="1552" max="1552" width="9.140625" style="96"/>
    <col min="1553" max="1553" width="19.85546875" style="96" customWidth="1"/>
    <col min="1554" max="1792" width="9.140625" style="96"/>
    <col min="1793" max="1793" width="3.85546875" style="96" customWidth="1"/>
    <col min="1794" max="1794" width="10.28515625" style="96" customWidth="1"/>
    <col min="1795" max="1795" width="19.42578125" style="96" customWidth="1"/>
    <col min="1796" max="1796" width="7.85546875" style="96" customWidth="1"/>
    <col min="1797" max="1797" width="11.28515625" style="96" customWidth="1"/>
    <col min="1798" max="1801" width="5.42578125" style="96" customWidth="1"/>
    <col min="1802" max="1802" width="5.5703125" style="96" customWidth="1"/>
    <col min="1803" max="1803" width="7.85546875" style="96" customWidth="1"/>
    <col min="1804" max="1807" width="0" style="96" hidden="1" customWidth="1"/>
    <col min="1808" max="1808" width="9.140625" style="96"/>
    <col min="1809" max="1809" width="19.85546875" style="96" customWidth="1"/>
    <col min="1810" max="2048" width="9.140625" style="96"/>
    <col min="2049" max="2049" width="3.85546875" style="96" customWidth="1"/>
    <col min="2050" max="2050" width="10.28515625" style="96" customWidth="1"/>
    <col min="2051" max="2051" width="19.42578125" style="96" customWidth="1"/>
    <col min="2052" max="2052" width="7.85546875" style="96" customWidth="1"/>
    <col min="2053" max="2053" width="11.28515625" style="96" customWidth="1"/>
    <col min="2054" max="2057" width="5.42578125" style="96" customWidth="1"/>
    <col min="2058" max="2058" width="5.5703125" style="96" customWidth="1"/>
    <col min="2059" max="2059" width="7.85546875" style="96" customWidth="1"/>
    <col min="2060" max="2063" width="0" style="96" hidden="1" customWidth="1"/>
    <col min="2064" max="2064" width="9.140625" style="96"/>
    <col min="2065" max="2065" width="19.85546875" style="96" customWidth="1"/>
    <col min="2066" max="2304" width="9.140625" style="96"/>
    <col min="2305" max="2305" width="3.85546875" style="96" customWidth="1"/>
    <col min="2306" max="2306" width="10.28515625" style="96" customWidth="1"/>
    <col min="2307" max="2307" width="19.42578125" style="96" customWidth="1"/>
    <col min="2308" max="2308" width="7.85546875" style="96" customWidth="1"/>
    <col min="2309" max="2309" width="11.28515625" style="96" customWidth="1"/>
    <col min="2310" max="2313" width="5.42578125" style="96" customWidth="1"/>
    <col min="2314" max="2314" width="5.5703125" style="96" customWidth="1"/>
    <col min="2315" max="2315" width="7.85546875" style="96" customWidth="1"/>
    <col min="2316" max="2319" width="0" style="96" hidden="1" customWidth="1"/>
    <col min="2320" max="2320" width="9.140625" style="96"/>
    <col min="2321" max="2321" width="19.85546875" style="96" customWidth="1"/>
    <col min="2322" max="2560" width="9.140625" style="96"/>
    <col min="2561" max="2561" width="3.85546875" style="96" customWidth="1"/>
    <col min="2562" max="2562" width="10.28515625" style="96" customWidth="1"/>
    <col min="2563" max="2563" width="19.42578125" style="96" customWidth="1"/>
    <col min="2564" max="2564" width="7.85546875" style="96" customWidth="1"/>
    <col min="2565" max="2565" width="11.28515625" style="96" customWidth="1"/>
    <col min="2566" max="2569" width="5.42578125" style="96" customWidth="1"/>
    <col min="2570" max="2570" width="5.5703125" style="96" customWidth="1"/>
    <col min="2571" max="2571" width="7.85546875" style="96" customWidth="1"/>
    <col min="2572" max="2575" width="0" style="96" hidden="1" customWidth="1"/>
    <col min="2576" max="2576" width="9.140625" style="96"/>
    <col min="2577" max="2577" width="19.85546875" style="96" customWidth="1"/>
    <col min="2578" max="2816" width="9.140625" style="96"/>
    <col min="2817" max="2817" width="3.85546875" style="96" customWidth="1"/>
    <col min="2818" max="2818" width="10.28515625" style="96" customWidth="1"/>
    <col min="2819" max="2819" width="19.42578125" style="96" customWidth="1"/>
    <col min="2820" max="2820" width="7.85546875" style="96" customWidth="1"/>
    <col min="2821" max="2821" width="11.28515625" style="96" customWidth="1"/>
    <col min="2822" max="2825" width="5.42578125" style="96" customWidth="1"/>
    <col min="2826" max="2826" width="5.5703125" style="96" customWidth="1"/>
    <col min="2827" max="2827" width="7.85546875" style="96" customWidth="1"/>
    <col min="2828" max="2831" width="0" style="96" hidden="1" customWidth="1"/>
    <col min="2832" max="2832" width="9.140625" style="96"/>
    <col min="2833" max="2833" width="19.85546875" style="96" customWidth="1"/>
    <col min="2834" max="3072" width="9.140625" style="96"/>
    <col min="3073" max="3073" width="3.85546875" style="96" customWidth="1"/>
    <col min="3074" max="3074" width="10.28515625" style="96" customWidth="1"/>
    <col min="3075" max="3075" width="19.42578125" style="96" customWidth="1"/>
    <col min="3076" max="3076" width="7.85546875" style="96" customWidth="1"/>
    <col min="3077" max="3077" width="11.28515625" style="96" customWidth="1"/>
    <col min="3078" max="3081" width="5.42578125" style="96" customWidth="1"/>
    <col min="3082" max="3082" width="5.5703125" style="96" customWidth="1"/>
    <col min="3083" max="3083" width="7.85546875" style="96" customWidth="1"/>
    <col min="3084" max="3087" width="0" style="96" hidden="1" customWidth="1"/>
    <col min="3088" max="3088" width="9.140625" style="96"/>
    <col min="3089" max="3089" width="19.85546875" style="96" customWidth="1"/>
    <col min="3090" max="3328" width="9.140625" style="96"/>
    <col min="3329" max="3329" width="3.85546875" style="96" customWidth="1"/>
    <col min="3330" max="3330" width="10.28515625" style="96" customWidth="1"/>
    <col min="3331" max="3331" width="19.42578125" style="96" customWidth="1"/>
    <col min="3332" max="3332" width="7.85546875" style="96" customWidth="1"/>
    <col min="3333" max="3333" width="11.28515625" style="96" customWidth="1"/>
    <col min="3334" max="3337" width="5.42578125" style="96" customWidth="1"/>
    <col min="3338" max="3338" width="5.5703125" style="96" customWidth="1"/>
    <col min="3339" max="3339" width="7.85546875" style="96" customWidth="1"/>
    <col min="3340" max="3343" width="0" style="96" hidden="1" customWidth="1"/>
    <col min="3344" max="3344" width="9.140625" style="96"/>
    <col min="3345" max="3345" width="19.85546875" style="96" customWidth="1"/>
    <col min="3346" max="3584" width="9.140625" style="96"/>
    <col min="3585" max="3585" width="3.85546875" style="96" customWidth="1"/>
    <col min="3586" max="3586" width="10.28515625" style="96" customWidth="1"/>
    <col min="3587" max="3587" width="19.42578125" style="96" customWidth="1"/>
    <col min="3588" max="3588" width="7.85546875" style="96" customWidth="1"/>
    <col min="3589" max="3589" width="11.28515625" style="96" customWidth="1"/>
    <col min="3590" max="3593" width="5.42578125" style="96" customWidth="1"/>
    <col min="3594" max="3594" width="5.5703125" style="96" customWidth="1"/>
    <col min="3595" max="3595" width="7.85546875" style="96" customWidth="1"/>
    <col min="3596" max="3599" width="0" style="96" hidden="1" customWidth="1"/>
    <col min="3600" max="3600" width="9.140625" style="96"/>
    <col min="3601" max="3601" width="19.85546875" style="96" customWidth="1"/>
    <col min="3602" max="3840" width="9.140625" style="96"/>
    <col min="3841" max="3841" width="3.85546875" style="96" customWidth="1"/>
    <col min="3842" max="3842" width="10.28515625" style="96" customWidth="1"/>
    <col min="3843" max="3843" width="19.42578125" style="96" customWidth="1"/>
    <col min="3844" max="3844" width="7.85546875" style="96" customWidth="1"/>
    <col min="3845" max="3845" width="11.28515625" style="96" customWidth="1"/>
    <col min="3846" max="3849" width="5.42578125" style="96" customWidth="1"/>
    <col min="3850" max="3850" width="5.5703125" style="96" customWidth="1"/>
    <col min="3851" max="3851" width="7.85546875" style="96" customWidth="1"/>
    <col min="3852" max="3855" width="0" style="96" hidden="1" customWidth="1"/>
    <col min="3856" max="3856" width="9.140625" style="96"/>
    <col min="3857" max="3857" width="19.85546875" style="96" customWidth="1"/>
    <col min="3858" max="4096" width="9.140625" style="96"/>
    <col min="4097" max="4097" width="3.85546875" style="96" customWidth="1"/>
    <col min="4098" max="4098" width="10.28515625" style="96" customWidth="1"/>
    <col min="4099" max="4099" width="19.42578125" style="96" customWidth="1"/>
    <col min="4100" max="4100" width="7.85546875" style="96" customWidth="1"/>
    <col min="4101" max="4101" width="11.28515625" style="96" customWidth="1"/>
    <col min="4102" max="4105" width="5.42578125" style="96" customWidth="1"/>
    <col min="4106" max="4106" width="5.5703125" style="96" customWidth="1"/>
    <col min="4107" max="4107" width="7.85546875" style="96" customWidth="1"/>
    <col min="4108" max="4111" width="0" style="96" hidden="1" customWidth="1"/>
    <col min="4112" max="4112" width="9.140625" style="96"/>
    <col min="4113" max="4113" width="19.85546875" style="96" customWidth="1"/>
    <col min="4114" max="4352" width="9.140625" style="96"/>
    <col min="4353" max="4353" width="3.85546875" style="96" customWidth="1"/>
    <col min="4354" max="4354" width="10.28515625" style="96" customWidth="1"/>
    <col min="4355" max="4355" width="19.42578125" style="96" customWidth="1"/>
    <col min="4356" max="4356" width="7.85546875" style="96" customWidth="1"/>
    <col min="4357" max="4357" width="11.28515625" style="96" customWidth="1"/>
    <col min="4358" max="4361" width="5.42578125" style="96" customWidth="1"/>
    <col min="4362" max="4362" width="5.5703125" style="96" customWidth="1"/>
    <col min="4363" max="4363" width="7.85546875" style="96" customWidth="1"/>
    <col min="4364" max="4367" width="0" style="96" hidden="1" customWidth="1"/>
    <col min="4368" max="4368" width="9.140625" style="96"/>
    <col min="4369" max="4369" width="19.85546875" style="96" customWidth="1"/>
    <col min="4370" max="4608" width="9.140625" style="96"/>
    <col min="4609" max="4609" width="3.85546875" style="96" customWidth="1"/>
    <col min="4610" max="4610" width="10.28515625" style="96" customWidth="1"/>
    <col min="4611" max="4611" width="19.42578125" style="96" customWidth="1"/>
    <col min="4612" max="4612" width="7.85546875" style="96" customWidth="1"/>
    <col min="4613" max="4613" width="11.28515625" style="96" customWidth="1"/>
    <col min="4614" max="4617" width="5.42578125" style="96" customWidth="1"/>
    <col min="4618" max="4618" width="5.5703125" style="96" customWidth="1"/>
    <col min="4619" max="4619" width="7.85546875" style="96" customWidth="1"/>
    <col min="4620" max="4623" width="0" style="96" hidden="1" customWidth="1"/>
    <col min="4624" max="4624" width="9.140625" style="96"/>
    <col min="4625" max="4625" width="19.85546875" style="96" customWidth="1"/>
    <col min="4626" max="4864" width="9.140625" style="96"/>
    <col min="4865" max="4865" width="3.85546875" style="96" customWidth="1"/>
    <col min="4866" max="4866" width="10.28515625" style="96" customWidth="1"/>
    <col min="4867" max="4867" width="19.42578125" style="96" customWidth="1"/>
    <col min="4868" max="4868" width="7.85546875" style="96" customWidth="1"/>
    <col min="4869" max="4869" width="11.28515625" style="96" customWidth="1"/>
    <col min="4870" max="4873" width="5.42578125" style="96" customWidth="1"/>
    <col min="4874" max="4874" width="5.5703125" style="96" customWidth="1"/>
    <col min="4875" max="4875" width="7.85546875" style="96" customWidth="1"/>
    <col min="4876" max="4879" width="0" style="96" hidden="1" customWidth="1"/>
    <col min="4880" max="4880" width="9.140625" style="96"/>
    <col min="4881" max="4881" width="19.85546875" style="96" customWidth="1"/>
    <col min="4882" max="5120" width="9.140625" style="96"/>
    <col min="5121" max="5121" width="3.85546875" style="96" customWidth="1"/>
    <col min="5122" max="5122" width="10.28515625" style="96" customWidth="1"/>
    <col min="5123" max="5123" width="19.42578125" style="96" customWidth="1"/>
    <col min="5124" max="5124" width="7.85546875" style="96" customWidth="1"/>
    <col min="5125" max="5125" width="11.28515625" style="96" customWidth="1"/>
    <col min="5126" max="5129" width="5.42578125" style="96" customWidth="1"/>
    <col min="5130" max="5130" width="5.5703125" style="96" customWidth="1"/>
    <col min="5131" max="5131" width="7.85546875" style="96" customWidth="1"/>
    <col min="5132" max="5135" width="0" style="96" hidden="1" customWidth="1"/>
    <col min="5136" max="5136" width="9.140625" style="96"/>
    <col min="5137" max="5137" width="19.85546875" style="96" customWidth="1"/>
    <col min="5138" max="5376" width="9.140625" style="96"/>
    <col min="5377" max="5377" width="3.85546875" style="96" customWidth="1"/>
    <col min="5378" max="5378" width="10.28515625" style="96" customWidth="1"/>
    <col min="5379" max="5379" width="19.42578125" style="96" customWidth="1"/>
    <col min="5380" max="5380" width="7.85546875" style="96" customWidth="1"/>
    <col min="5381" max="5381" width="11.28515625" style="96" customWidth="1"/>
    <col min="5382" max="5385" width="5.42578125" style="96" customWidth="1"/>
    <col min="5386" max="5386" width="5.5703125" style="96" customWidth="1"/>
    <col min="5387" max="5387" width="7.85546875" style="96" customWidth="1"/>
    <col min="5388" max="5391" width="0" style="96" hidden="1" customWidth="1"/>
    <col min="5392" max="5392" width="9.140625" style="96"/>
    <col min="5393" max="5393" width="19.85546875" style="96" customWidth="1"/>
    <col min="5394" max="5632" width="9.140625" style="96"/>
    <col min="5633" max="5633" width="3.85546875" style="96" customWidth="1"/>
    <col min="5634" max="5634" width="10.28515625" style="96" customWidth="1"/>
    <col min="5635" max="5635" width="19.42578125" style="96" customWidth="1"/>
    <col min="5636" max="5636" width="7.85546875" style="96" customWidth="1"/>
    <col min="5637" max="5637" width="11.28515625" style="96" customWidth="1"/>
    <col min="5638" max="5641" width="5.42578125" style="96" customWidth="1"/>
    <col min="5642" max="5642" width="5.5703125" style="96" customWidth="1"/>
    <col min="5643" max="5643" width="7.85546875" style="96" customWidth="1"/>
    <col min="5644" max="5647" width="0" style="96" hidden="1" customWidth="1"/>
    <col min="5648" max="5648" width="9.140625" style="96"/>
    <col min="5649" max="5649" width="19.85546875" style="96" customWidth="1"/>
    <col min="5650" max="5888" width="9.140625" style="96"/>
    <col min="5889" max="5889" width="3.85546875" style="96" customWidth="1"/>
    <col min="5890" max="5890" width="10.28515625" style="96" customWidth="1"/>
    <col min="5891" max="5891" width="19.42578125" style="96" customWidth="1"/>
    <col min="5892" max="5892" width="7.85546875" style="96" customWidth="1"/>
    <col min="5893" max="5893" width="11.28515625" style="96" customWidth="1"/>
    <col min="5894" max="5897" width="5.42578125" style="96" customWidth="1"/>
    <col min="5898" max="5898" width="5.5703125" style="96" customWidth="1"/>
    <col min="5899" max="5899" width="7.85546875" style="96" customWidth="1"/>
    <col min="5900" max="5903" width="0" style="96" hidden="1" customWidth="1"/>
    <col min="5904" max="5904" width="9.140625" style="96"/>
    <col min="5905" max="5905" width="19.85546875" style="96" customWidth="1"/>
    <col min="5906" max="6144" width="9.140625" style="96"/>
    <col min="6145" max="6145" width="3.85546875" style="96" customWidth="1"/>
    <col min="6146" max="6146" width="10.28515625" style="96" customWidth="1"/>
    <col min="6147" max="6147" width="19.42578125" style="96" customWidth="1"/>
    <col min="6148" max="6148" width="7.85546875" style="96" customWidth="1"/>
    <col min="6149" max="6149" width="11.28515625" style="96" customWidth="1"/>
    <col min="6150" max="6153" width="5.42578125" style="96" customWidth="1"/>
    <col min="6154" max="6154" width="5.5703125" style="96" customWidth="1"/>
    <col min="6155" max="6155" width="7.85546875" style="96" customWidth="1"/>
    <col min="6156" max="6159" width="0" style="96" hidden="1" customWidth="1"/>
    <col min="6160" max="6160" width="9.140625" style="96"/>
    <col min="6161" max="6161" width="19.85546875" style="96" customWidth="1"/>
    <col min="6162" max="6400" width="9.140625" style="96"/>
    <col min="6401" max="6401" width="3.85546875" style="96" customWidth="1"/>
    <col min="6402" max="6402" width="10.28515625" style="96" customWidth="1"/>
    <col min="6403" max="6403" width="19.42578125" style="96" customWidth="1"/>
    <col min="6404" max="6404" width="7.85546875" style="96" customWidth="1"/>
    <col min="6405" max="6405" width="11.28515625" style="96" customWidth="1"/>
    <col min="6406" max="6409" width="5.42578125" style="96" customWidth="1"/>
    <col min="6410" max="6410" width="5.5703125" style="96" customWidth="1"/>
    <col min="6411" max="6411" width="7.85546875" style="96" customWidth="1"/>
    <col min="6412" max="6415" width="0" style="96" hidden="1" customWidth="1"/>
    <col min="6416" max="6416" width="9.140625" style="96"/>
    <col min="6417" max="6417" width="19.85546875" style="96" customWidth="1"/>
    <col min="6418" max="6656" width="9.140625" style="96"/>
    <col min="6657" max="6657" width="3.85546875" style="96" customWidth="1"/>
    <col min="6658" max="6658" width="10.28515625" style="96" customWidth="1"/>
    <col min="6659" max="6659" width="19.42578125" style="96" customWidth="1"/>
    <col min="6660" max="6660" width="7.85546875" style="96" customWidth="1"/>
    <col min="6661" max="6661" width="11.28515625" style="96" customWidth="1"/>
    <col min="6662" max="6665" width="5.42578125" style="96" customWidth="1"/>
    <col min="6666" max="6666" width="5.5703125" style="96" customWidth="1"/>
    <col min="6667" max="6667" width="7.85546875" style="96" customWidth="1"/>
    <col min="6668" max="6671" width="0" style="96" hidden="1" customWidth="1"/>
    <col min="6672" max="6672" width="9.140625" style="96"/>
    <col min="6673" max="6673" width="19.85546875" style="96" customWidth="1"/>
    <col min="6674" max="6912" width="9.140625" style="96"/>
    <col min="6913" max="6913" width="3.85546875" style="96" customWidth="1"/>
    <col min="6914" max="6914" width="10.28515625" style="96" customWidth="1"/>
    <col min="6915" max="6915" width="19.42578125" style="96" customWidth="1"/>
    <col min="6916" max="6916" width="7.85546875" style="96" customWidth="1"/>
    <col min="6917" max="6917" width="11.28515625" style="96" customWidth="1"/>
    <col min="6918" max="6921" width="5.42578125" style="96" customWidth="1"/>
    <col min="6922" max="6922" width="5.5703125" style="96" customWidth="1"/>
    <col min="6923" max="6923" width="7.85546875" style="96" customWidth="1"/>
    <col min="6924" max="6927" width="0" style="96" hidden="1" customWidth="1"/>
    <col min="6928" max="6928" width="9.140625" style="96"/>
    <col min="6929" max="6929" width="19.85546875" style="96" customWidth="1"/>
    <col min="6930" max="7168" width="9.140625" style="96"/>
    <col min="7169" max="7169" width="3.85546875" style="96" customWidth="1"/>
    <col min="7170" max="7170" width="10.28515625" style="96" customWidth="1"/>
    <col min="7171" max="7171" width="19.42578125" style="96" customWidth="1"/>
    <col min="7172" max="7172" width="7.85546875" style="96" customWidth="1"/>
    <col min="7173" max="7173" width="11.28515625" style="96" customWidth="1"/>
    <col min="7174" max="7177" width="5.42578125" style="96" customWidth="1"/>
    <col min="7178" max="7178" width="5.5703125" style="96" customWidth="1"/>
    <col min="7179" max="7179" width="7.85546875" style="96" customWidth="1"/>
    <col min="7180" max="7183" width="0" style="96" hidden="1" customWidth="1"/>
    <col min="7184" max="7184" width="9.140625" style="96"/>
    <col min="7185" max="7185" width="19.85546875" style="96" customWidth="1"/>
    <col min="7186" max="7424" width="9.140625" style="96"/>
    <col min="7425" max="7425" width="3.85546875" style="96" customWidth="1"/>
    <col min="7426" max="7426" width="10.28515625" style="96" customWidth="1"/>
    <col min="7427" max="7427" width="19.42578125" style="96" customWidth="1"/>
    <col min="7428" max="7428" width="7.85546875" style="96" customWidth="1"/>
    <col min="7429" max="7429" width="11.28515625" style="96" customWidth="1"/>
    <col min="7430" max="7433" width="5.42578125" style="96" customWidth="1"/>
    <col min="7434" max="7434" width="5.5703125" style="96" customWidth="1"/>
    <col min="7435" max="7435" width="7.85546875" style="96" customWidth="1"/>
    <col min="7436" max="7439" width="0" style="96" hidden="1" customWidth="1"/>
    <col min="7440" max="7440" width="9.140625" style="96"/>
    <col min="7441" max="7441" width="19.85546875" style="96" customWidth="1"/>
    <col min="7442" max="7680" width="9.140625" style="96"/>
    <col min="7681" max="7681" width="3.85546875" style="96" customWidth="1"/>
    <col min="7682" max="7682" width="10.28515625" style="96" customWidth="1"/>
    <col min="7683" max="7683" width="19.42578125" style="96" customWidth="1"/>
    <col min="7684" max="7684" width="7.85546875" style="96" customWidth="1"/>
    <col min="7685" max="7685" width="11.28515625" style="96" customWidth="1"/>
    <col min="7686" max="7689" width="5.42578125" style="96" customWidth="1"/>
    <col min="7690" max="7690" width="5.5703125" style="96" customWidth="1"/>
    <col min="7691" max="7691" width="7.85546875" style="96" customWidth="1"/>
    <col min="7692" max="7695" width="0" style="96" hidden="1" customWidth="1"/>
    <col min="7696" max="7696" width="9.140625" style="96"/>
    <col min="7697" max="7697" width="19.85546875" style="96" customWidth="1"/>
    <col min="7698" max="7936" width="9.140625" style="96"/>
    <col min="7937" max="7937" width="3.85546875" style="96" customWidth="1"/>
    <col min="7938" max="7938" width="10.28515625" style="96" customWidth="1"/>
    <col min="7939" max="7939" width="19.42578125" style="96" customWidth="1"/>
    <col min="7940" max="7940" width="7.85546875" style="96" customWidth="1"/>
    <col min="7941" max="7941" width="11.28515625" style="96" customWidth="1"/>
    <col min="7942" max="7945" width="5.42578125" style="96" customWidth="1"/>
    <col min="7946" max="7946" width="5.5703125" style="96" customWidth="1"/>
    <col min="7947" max="7947" width="7.85546875" style="96" customWidth="1"/>
    <col min="7948" max="7951" width="0" style="96" hidden="1" customWidth="1"/>
    <col min="7952" max="7952" width="9.140625" style="96"/>
    <col min="7953" max="7953" width="19.85546875" style="96" customWidth="1"/>
    <col min="7954" max="8192" width="9.140625" style="96"/>
    <col min="8193" max="8193" width="3.85546875" style="96" customWidth="1"/>
    <col min="8194" max="8194" width="10.28515625" style="96" customWidth="1"/>
    <col min="8195" max="8195" width="19.42578125" style="96" customWidth="1"/>
    <col min="8196" max="8196" width="7.85546875" style="96" customWidth="1"/>
    <col min="8197" max="8197" width="11.28515625" style="96" customWidth="1"/>
    <col min="8198" max="8201" width="5.42578125" style="96" customWidth="1"/>
    <col min="8202" max="8202" width="5.5703125" style="96" customWidth="1"/>
    <col min="8203" max="8203" width="7.85546875" style="96" customWidth="1"/>
    <col min="8204" max="8207" width="0" style="96" hidden="1" customWidth="1"/>
    <col min="8208" max="8208" width="9.140625" style="96"/>
    <col min="8209" max="8209" width="19.85546875" style="96" customWidth="1"/>
    <col min="8210" max="8448" width="9.140625" style="96"/>
    <col min="8449" max="8449" width="3.85546875" style="96" customWidth="1"/>
    <col min="8450" max="8450" width="10.28515625" style="96" customWidth="1"/>
    <col min="8451" max="8451" width="19.42578125" style="96" customWidth="1"/>
    <col min="8452" max="8452" width="7.85546875" style="96" customWidth="1"/>
    <col min="8453" max="8453" width="11.28515625" style="96" customWidth="1"/>
    <col min="8454" max="8457" width="5.42578125" style="96" customWidth="1"/>
    <col min="8458" max="8458" width="5.5703125" style="96" customWidth="1"/>
    <col min="8459" max="8459" width="7.85546875" style="96" customWidth="1"/>
    <col min="8460" max="8463" width="0" style="96" hidden="1" customWidth="1"/>
    <col min="8464" max="8464" width="9.140625" style="96"/>
    <col min="8465" max="8465" width="19.85546875" style="96" customWidth="1"/>
    <col min="8466" max="8704" width="9.140625" style="96"/>
    <col min="8705" max="8705" width="3.85546875" style="96" customWidth="1"/>
    <col min="8706" max="8706" width="10.28515625" style="96" customWidth="1"/>
    <col min="8707" max="8707" width="19.42578125" style="96" customWidth="1"/>
    <col min="8708" max="8708" width="7.85546875" style="96" customWidth="1"/>
    <col min="8709" max="8709" width="11.28515625" style="96" customWidth="1"/>
    <col min="8710" max="8713" width="5.42578125" style="96" customWidth="1"/>
    <col min="8714" max="8714" width="5.5703125" style="96" customWidth="1"/>
    <col min="8715" max="8715" width="7.85546875" style="96" customWidth="1"/>
    <col min="8716" max="8719" width="0" style="96" hidden="1" customWidth="1"/>
    <col min="8720" max="8720" width="9.140625" style="96"/>
    <col min="8721" max="8721" width="19.85546875" style="96" customWidth="1"/>
    <col min="8722" max="8960" width="9.140625" style="96"/>
    <col min="8961" max="8961" width="3.85546875" style="96" customWidth="1"/>
    <col min="8962" max="8962" width="10.28515625" style="96" customWidth="1"/>
    <col min="8963" max="8963" width="19.42578125" style="96" customWidth="1"/>
    <col min="8964" max="8964" width="7.85546875" style="96" customWidth="1"/>
    <col min="8965" max="8965" width="11.28515625" style="96" customWidth="1"/>
    <col min="8966" max="8969" width="5.42578125" style="96" customWidth="1"/>
    <col min="8970" max="8970" width="5.5703125" style="96" customWidth="1"/>
    <col min="8971" max="8971" width="7.85546875" style="96" customWidth="1"/>
    <col min="8972" max="8975" width="0" style="96" hidden="1" customWidth="1"/>
    <col min="8976" max="8976" width="9.140625" style="96"/>
    <col min="8977" max="8977" width="19.85546875" style="96" customWidth="1"/>
    <col min="8978" max="9216" width="9.140625" style="96"/>
    <col min="9217" max="9217" width="3.85546875" style="96" customWidth="1"/>
    <col min="9218" max="9218" width="10.28515625" style="96" customWidth="1"/>
    <col min="9219" max="9219" width="19.42578125" style="96" customWidth="1"/>
    <col min="9220" max="9220" width="7.85546875" style="96" customWidth="1"/>
    <col min="9221" max="9221" width="11.28515625" style="96" customWidth="1"/>
    <col min="9222" max="9225" width="5.42578125" style="96" customWidth="1"/>
    <col min="9226" max="9226" width="5.5703125" style="96" customWidth="1"/>
    <col min="9227" max="9227" width="7.85546875" style="96" customWidth="1"/>
    <col min="9228" max="9231" width="0" style="96" hidden="1" customWidth="1"/>
    <col min="9232" max="9232" width="9.140625" style="96"/>
    <col min="9233" max="9233" width="19.85546875" style="96" customWidth="1"/>
    <col min="9234" max="9472" width="9.140625" style="96"/>
    <col min="9473" max="9473" width="3.85546875" style="96" customWidth="1"/>
    <col min="9474" max="9474" width="10.28515625" style="96" customWidth="1"/>
    <col min="9475" max="9475" width="19.42578125" style="96" customWidth="1"/>
    <col min="9476" max="9476" width="7.85546875" style="96" customWidth="1"/>
    <col min="9477" max="9477" width="11.28515625" style="96" customWidth="1"/>
    <col min="9478" max="9481" width="5.42578125" style="96" customWidth="1"/>
    <col min="9482" max="9482" width="5.5703125" style="96" customWidth="1"/>
    <col min="9483" max="9483" width="7.85546875" style="96" customWidth="1"/>
    <col min="9484" max="9487" width="0" style="96" hidden="1" customWidth="1"/>
    <col min="9488" max="9488" width="9.140625" style="96"/>
    <col min="9489" max="9489" width="19.85546875" style="96" customWidth="1"/>
    <col min="9490" max="9728" width="9.140625" style="96"/>
    <col min="9729" max="9729" width="3.85546875" style="96" customWidth="1"/>
    <col min="9730" max="9730" width="10.28515625" style="96" customWidth="1"/>
    <col min="9731" max="9731" width="19.42578125" style="96" customWidth="1"/>
    <col min="9732" max="9732" width="7.85546875" style="96" customWidth="1"/>
    <col min="9733" max="9733" width="11.28515625" style="96" customWidth="1"/>
    <col min="9734" max="9737" width="5.42578125" style="96" customWidth="1"/>
    <col min="9738" max="9738" width="5.5703125" style="96" customWidth="1"/>
    <col min="9739" max="9739" width="7.85546875" style="96" customWidth="1"/>
    <col min="9740" max="9743" width="0" style="96" hidden="1" customWidth="1"/>
    <col min="9744" max="9744" width="9.140625" style="96"/>
    <col min="9745" max="9745" width="19.85546875" style="96" customWidth="1"/>
    <col min="9746" max="9984" width="9.140625" style="96"/>
    <col min="9985" max="9985" width="3.85546875" style="96" customWidth="1"/>
    <col min="9986" max="9986" width="10.28515625" style="96" customWidth="1"/>
    <col min="9987" max="9987" width="19.42578125" style="96" customWidth="1"/>
    <col min="9988" max="9988" width="7.85546875" style="96" customWidth="1"/>
    <col min="9989" max="9989" width="11.28515625" style="96" customWidth="1"/>
    <col min="9990" max="9993" width="5.42578125" style="96" customWidth="1"/>
    <col min="9994" max="9994" width="5.5703125" style="96" customWidth="1"/>
    <col min="9995" max="9995" width="7.85546875" style="96" customWidth="1"/>
    <col min="9996" max="9999" width="0" style="96" hidden="1" customWidth="1"/>
    <col min="10000" max="10000" width="9.140625" style="96"/>
    <col min="10001" max="10001" width="19.85546875" style="96" customWidth="1"/>
    <col min="10002" max="10240" width="9.140625" style="96"/>
    <col min="10241" max="10241" width="3.85546875" style="96" customWidth="1"/>
    <col min="10242" max="10242" width="10.28515625" style="96" customWidth="1"/>
    <col min="10243" max="10243" width="19.42578125" style="96" customWidth="1"/>
    <col min="10244" max="10244" width="7.85546875" style="96" customWidth="1"/>
    <col min="10245" max="10245" width="11.28515625" style="96" customWidth="1"/>
    <col min="10246" max="10249" width="5.42578125" style="96" customWidth="1"/>
    <col min="10250" max="10250" width="5.5703125" style="96" customWidth="1"/>
    <col min="10251" max="10251" width="7.85546875" style="96" customWidth="1"/>
    <col min="10252" max="10255" width="0" style="96" hidden="1" customWidth="1"/>
    <col min="10256" max="10256" width="9.140625" style="96"/>
    <col min="10257" max="10257" width="19.85546875" style="96" customWidth="1"/>
    <col min="10258" max="10496" width="9.140625" style="96"/>
    <col min="10497" max="10497" width="3.85546875" style="96" customWidth="1"/>
    <col min="10498" max="10498" width="10.28515625" style="96" customWidth="1"/>
    <col min="10499" max="10499" width="19.42578125" style="96" customWidth="1"/>
    <col min="10500" max="10500" width="7.85546875" style="96" customWidth="1"/>
    <col min="10501" max="10501" width="11.28515625" style="96" customWidth="1"/>
    <col min="10502" max="10505" width="5.42578125" style="96" customWidth="1"/>
    <col min="10506" max="10506" width="5.5703125" style="96" customWidth="1"/>
    <col min="10507" max="10507" width="7.85546875" style="96" customWidth="1"/>
    <col min="10508" max="10511" width="0" style="96" hidden="1" customWidth="1"/>
    <col min="10512" max="10512" width="9.140625" style="96"/>
    <col min="10513" max="10513" width="19.85546875" style="96" customWidth="1"/>
    <col min="10514" max="10752" width="9.140625" style="96"/>
    <col min="10753" max="10753" width="3.85546875" style="96" customWidth="1"/>
    <col min="10754" max="10754" width="10.28515625" style="96" customWidth="1"/>
    <col min="10755" max="10755" width="19.42578125" style="96" customWidth="1"/>
    <col min="10756" max="10756" width="7.85546875" style="96" customWidth="1"/>
    <col min="10757" max="10757" width="11.28515625" style="96" customWidth="1"/>
    <col min="10758" max="10761" width="5.42578125" style="96" customWidth="1"/>
    <col min="10762" max="10762" width="5.5703125" style="96" customWidth="1"/>
    <col min="10763" max="10763" width="7.85546875" style="96" customWidth="1"/>
    <col min="10764" max="10767" width="0" style="96" hidden="1" customWidth="1"/>
    <col min="10768" max="10768" width="9.140625" style="96"/>
    <col min="10769" max="10769" width="19.85546875" style="96" customWidth="1"/>
    <col min="10770" max="11008" width="9.140625" style="96"/>
    <col min="11009" max="11009" width="3.85546875" style="96" customWidth="1"/>
    <col min="11010" max="11010" width="10.28515625" style="96" customWidth="1"/>
    <col min="11011" max="11011" width="19.42578125" style="96" customWidth="1"/>
    <col min="11012" max="11012" width="7.85546875" style="96" customWidth="1"/>
    <col min="11013" max="11013" width="11.28515625" style="96" customWidth="1"/>
    <col min="11014" max="11017" width="5.42578125" style="96" customWidth="1"/>
    <col min="11018" max="11018" width="5.5703125" style="96" customWidth="1"/>
    <col min="11019" max="11019" width="7.85546875" style="96" customWidth="1"/>
    <col min="11020" max="11023" width="0" style="96" hidden="1" customWidth="1"/>
    <col min="11024" max="11024" width="9.140625" style="96"/>
    <col min="11025" max="11025" width="19.85546875" style="96" customWidth="1"/>
    <col min="11026" max="11264" width="9.140625" style="96"/>
    <col min="11265" max="11265" width="3.85546875" style="96" customWidth="1"/>
    <col min="11266" max="11266" width="10.28515625" style="96" customWidth="1"/>
    <col min="11267" max="11267" width="19.42578125" style="96" customWidth="1"/>
    <col min="11268" max="11268" width="7.85546875" style="96" customWidth="1"/>
    <col min="11269" max="11269" width="11.28515625" style="96" customWidth="1"/>
    <col min="11270" max="11273" width="5.42578125" style="96" customWidth="1"/>
    <col min="11274" max="11274" width="5.5703125" style="96" customWidth="1"/>
    <col min="11275" max="11275" width="7.85546875" style="96" customWidth="1"/>
    <col min="11276" max="11279" width="0" style="96" hidden="1" customWidth="1"/>
    <col min="11280" max="11280" width="9.140625" style="96"/>
    <col min="11281" max="11281" width="19.85546875" style="96" customWidth="1"/>
    <col min="11282" max="11520" width="9.140625" style="96"/>
    <col min="11521" max="11521" width="3.85546875" style="96" customWidth="1"/>
    <col min="11522" max="11522" width="10.28515625" style="96" customWidth="1"/>
    <col min="11523" max="11523" width="19.42578125" style="96" customWidth="1"/>
    <col min="11524" max="11524" width="7.85546875" style="96" customWidth="1"/>
    <col min="11525" max="11525" width="11.28515625" style="96" customWidth="1"/>
    <col min="11526" max="11529" width="5.42578125" style="96" customWidth="1"/>
    <col min="11530" max="11530" width="5.5703125" style="96" customWidth="1"/>
    <col min="11531" max="11531" width="7.85546875" style="96" customWidth="1"/>
    <col min="11532" max="11535" width="0" style="96" hidden="1" customWidth="1"/>
    <col min="11536" max="11536" width="9.140625" style="96"/>
    <col min="11537" max="11537" width="19.85546875" style="96" customWidth="1"/>
    <col min="11538" max="11776" width="9.140625" style="96"/>
    <col min="11777" max="11777" width="3.85546875" style="96" customWidth="1"/>
    <col min="11778" max="11778" width="10.28515625" style="96" customWidth="1"/>
    <col min="11779" max="11779" width="19.42578125" style="96" customWidth="1"/>
    <col min="11780" max="11780" width="7.85546875" style="96" customWidth="1"/>
    <col min="11781" max="11781" width="11.28515625" style="96" customWidth="1"/>
    <col min="11782" max="11785" width="5.42578125" style="96" customWidth="1"/>
    <col min="11786" max="11786" width="5.5703125" style="96" customWidth="1"/>
    <col min="11787" max="11787" width="7.85546875" style="96" customWidth="1"/>
    <col min="11788" max="11791" width="0" style="96" hidden="1" customWidth="1"/>
    <col min="11792" max="11792" width="9.140625" style="96"/>
    <col min="11793" max="11793" width="19.85546875" style="96" customWidth="1"/>
    <col min="11794" max="12032" width="9.140625" style="96"/>
    <col min="12033" max="12033" width="3.85546875" style="96" customWidth="1"/>
    <col min="12034" max="12034" width="10.28515625" style="96" customWidth="1"/>
    <col min="12035" max="12035" width="19.42578125" style="96" customWidth="1"/>
    <col min="12036" max="12036" width="7.85546875" style="96" customWidth="1"/>
    <col min="12037" max="12037" width="11.28515625" style="96" customWidth="1"/>
    <col min="12038" max="12041" width="5.42578125" style="96" customWidth="1"/>
    <col min="12042" max="12042" width="5.5703125" style="96" customWidth="1"/>
    <col min="12043" max="12043" width="7.85546875" style="96" customWidth="1"/>
    <col min="12044" max="12047" width="0" style="96" hidden="1" customWidth="1"/>
    <col min="12048" max="12048" width="9.140625" style="96"/>
    <col min="12049" max="12049" width="19.85546875" style="96" customWidth="1"/>
    <col min="12050" max="12288" width="9.140625" style="96"/>
    <col min="12289" max="12289" width="3.85546875" style="96" customWidth="1"/>
    <col min="12290" max="12290" width="10.28515625" style="96" customWidth="1"/>
    <col min="12291" max="12291" width="19.42578125" style="96" customWidth="1"/>
    <col min="12292" max="12292" width="7.85546875" style="96" customWidth="1"/>
    <col min="12293" max="12293" width="11.28515625" style="96" customWidth="1"/>
    <col min="12294" max="12297" width="5.42578125" style="96" customWidth="1"/>
    <col min="12298" max="12298" width="5.5703125" style="96" customWidth="1"/>
    <col min="12299" max="12299" width="7.85546875" style="96" customWidth="1"/>
    <col min="12300" max="12303" width="0" style="96" hidden="1" customWidth="1"/>
    <col min="12304" max="12304" width="9.140625" style="96"/>
    <col min="12305" max="12305" width="19.85546875" style="96" customWidth="1"/>
    <col min="12306" max="12544" width="9.140625" style="96"/>
    <col min="12545" max="12545" width="3.85546875" style="96" customWidth="1"/>
    <col min="12546" max="12546" width="10.28515625" style="96" customWidth="1"/>
    <col min="12547" max="12547" width="19.42578125" style="96" customWidth="1"/>
    <col min="12548" max="12548" width="7.85546875" style="96" customWidth="1"/>
    <col min="12549" max="12549" width="11.28515625" style="96" customWidth="1"/>
    <col min="12550" max="12553" width="5.42578125" style="96" customWidth="1"/>
    <col min="12554" max="12554" width="5.5703125" style="96" customWidth="1"/>
    <col min="12555" max="12555" width="7.85546875" style="96" customWidth="1"/>
    <col min="12556" max="12559" width="0" style="96" hidden="1" customWidth="1"/>
    <col min="12560" max="12560" width="9.140625" style="96"/>
    <col min="12561" max="12561" width="19.85546875" style="96" customWidth="1"/>
    <col min="12562" max="12800" width="9.140625" style="96"/>
    <col min="12801" max="12801" width="3.85546875" style="96" customWidth="1"/>
    <col min="12802" max="12802" width="10.28515625" style="96" customWidth="1"/>
    <col min="12803" max="12803" width="19.42578125" style="96" customWidth="1"/>
    <col min="12804" max="12804" width="7.85546875" style="96" customWidth="1"/>
    <col min="12805" max="12805" width="11.28515625" style="96" customWidth="1"/>
    <col min="12806" max="12809" width="5.42578125" style="96" customWidth="1"/>
    <col min="12810" max="12810" width="5.5703125" style="96" customWidth="1"/>
    <col min="12811" max="12811" width="7.85546875" style="96" customWidth="1"/>
    <col min="12812" max="12815" width="0" style="96" hidden="1" customWidth="1"/>
    <col min="12816" max="12816" width="9.140625" style="96"/>
    <col min="12817" max="12817" width="19.85546875" style="96" customWidth="1"/>
    <col min="12818" max="13056" width="9.140625" style="96"/>
    <col min="13057" max="13057" width="3.85546875" style="96" customWidth="1"/>
    <col min="13058" max="13058" width="10.28515625" style="96" customWidth="1"/>
    <col min="13059" max="13059" width="19.42578125" style="96" customWidth="1"/>
    <col min="13060" max="13060" width="7.85546875" style="96" customWidth="1"/>
    <col min="13061" max="13061" width="11.28515625" style="96" customWidth="1"/>
    <col min="13062" max="13065" width="5.42578125" style="96" customWidth="1"/>
    <col min="13066" max="13066" width="5.5703125" style="96" customWidth="1"/>
    <col min="13067" max="13067" width="7.85546875" style="96" customWidth="1"/>
    <col min="13068" max="13071" width="0" style="96" hidden="1" customWidth="1"/>
    <col min="13072" max="13072" width="9.140625" style="96"/>
    <col min="13073" max="13073" width="19.85546875" style="96" customWidth="1"/>
    <col min="13074" max="13312" width="9.140625" style="96"/>
    <col min="13313" max="13313" width="3.85546875" style="96" customWidth="1"/>
    <col min="13314" max="13314" width="10.28515625" style="96" customWidth="1"/>
    <col min="13315" max="13315" width="19.42578125" style="96" customWidth="1"/>
    <col min="13316" max="13316" width="7.85546875" style="96" customWidth="1"/>
    <col min="13317" max="13317" width="11.28515625" style="96" customWidth="1"/>
    <col min="13318" max="13321" width="5.42578125" style="96" customWidth="1"/>
    <col min="13322" max="13322" width="5.5703125" style="96" customWidth="1"/>
    <col min="13323" max="13323" width="7.85546875" style="96" customWidth="1"/>
    <col min="13324" max="13327" width="0" style="96" hidden="1" customWidth="1"/>
    <col min="13328" max="13328" width="9.140625" style="96"/>
    <col min="13329" max="13329" width="19.85546875" style="96" customWidth="1"/>
    <col min="13330" max="13568" width="9.140625" style="96"/>
    <col min="13569" max="13569" width="3.85546875" style="96" customWidth="1"/>
    <col min="13570" max="13570" width="10.28515625" style="96" customWidth="1"/>
    <col min="13571" max="13571" width="19.42578125" style="96" customWidth="1"/>
    <col min="13572" max="13572" width="7.85546875" style="96" customWidth="1"/>
    <col min="13573" max="13573" width="11.28515625" style="96" customWidth="1"/>
    <col min="13574" max="13577" width="5.42578125" style="96" customWidth="1"/>
    <col min="13578" max="13578" width="5.5703125" style="96" customWidth="1"/>
    <col min="13579" max="13579" width="7.85546875" style="96" customWidth="1"/>
    <col min="13580" max="13583" width="0" style="96" hidden="1" customWidth="1"/>
    <col min="13584" max="13584" width="9.140625" style="96"/>
    <col min="13585" max="13585" width="19.85546875" style="96" customWidth="1"/>
    <col min="13586" max="13824" width="9.140625" style="96"/>
    <col min="13825" max="13825" width="3.85546875" style="96" customWidth="1"/>
    <col min="13826" max="13826" width="10.28515625" style="96" customWidth="1"/>
    <col min="13827" max="13827" width="19.42578125" style="96" customWidth="1"/>
    <col min="13828" max="13828" width="7.85546875" style="96" customWidth="1"/>
    <col min="13829" max="13829" width="11.28515625" style="96" customWidth="1"/>
    <col min="13830" max="13833" width="5.42578125" style="96" customWidth="1"/>
    <col min="13834" max="13834" width="5.5703125" style="96" customWidth="1"/>
    <col min="13835" max="13835" width="7.85546875" style="96" customWidth="1"/>
    <col min="13836" max="13839" width="0" style="96" hidden="1" customWidth="1"/>
    <col min="13840" max="13840" width="9.140625" style="96"/>
    <col min="13841" max="13841" width="19.85546875" style="96" customWidth="1"/>
    <col min="13842" max="14080" width="9.140625" style="96"/>
    <col min="14081" max="14081" width="3.85546875" style="96" customWidth="1"/>
    <col min="14082" max="14082" width="10.28515625" style="96" customWidth="1"/>
    <col min="14083" max="14083" width="19.42578125" style="96" customWidth="1"/>
    <col min="14084" max="14084" width="7.85546875" style="96" customWidth="1"/>
    <col min="14085" max="14085" width="11.28515625" style="96" customWidth="1"/>
    <col min="14086" max="14089" width="5.42578125" style="96" customWidth="1"/>
    <col min="14090" max="14090" width="5.5703125" style="96" customWidth="1"/>
    <col min="14091" max="14091" width="7.85546875" style="96" customWidth="1"/>
    <col min="14092" max="14095" width="0" style="96" hidden="1" customWidth="1"/>
    <col min="14096" max="14096" width="9.140625" style="96"/>
    <col min="14097" max="14097" width="19.85546875" style="96" customWidth="1"/>
    <col min="14098" max="14336" width="9.140625" style="96"/>
    <col min="14337" max="14337" width="3.85546875" style="96" customWidth="1"/>
    <col min="14338" max="14338" width="10.28515625" style="96" customWidth="1"/>
    <col min="14339" max="14339" width="19.42578125" style="96" customWidth="1"/>
    <col min="14340" max="14340" width="7.85546875" style="96" customWidth="1"/>
    <col min="14341" max="14341" width="11.28515625" style="96" customWidth="1"/>
    <col min="14342" max="14345" width="5.42578125" style="96" customWidth="1"/>
    <col min="14346" max="14346" width="5.5703125" style="96" customWidth="1"/>
    <col min="14347" max="14347" width="7.85546875" style="96" customWidth="1"/>
    <col min="14348" max="14351" width="0" style="96" hidden="1" customWidth="1"/>
    <col min="14352" max="14352" width="9.140625" style="96"/>
    <col min="14353" max="14353" width="19.85546875" style="96" customWidth="1"/>
    <col min="14354" max="14592" width="9.140625" style="96"/>
    <col min="14593" max="14593" width="3.85546875" style="96" customWidth="1"/>
    <col min="14594" max="14594" width="10.28515625" style="96" customWidth="1"/>
    <col min="14595" max="14595" width="19.42578125" style="96" customWidth="1"/>
    <col min="14596" max="14596" width="7.85546875" style="96" customWidth="1"/>
    <col min="14597" max="14597" width="11.28515625" style="96" customWidth="1"/>
    <col min="14598" max="14601" width="5.42578125" style="96" customWidth="1"/>
    <col min="14602" max="14602" width="5.5703125" style="96" customWidth="1"/>
    <col min="14603" max="14603" width="7.85546875" style="96" customWidth="1"/>
    <col min="14604" max="14607" width="0" style="96" hidden="1" customWidth="1"/>
    <col min="14608" max="14608" width="9.140625" style="96"/>
    <col min="14609" max="14609" width="19.85546875" style="96" customWidth="1"/>
    <col min="14610" max="14848" width="9.140625" style="96"/>
    <col min="14849" max="14849" width="3.85546875" style="96" customWidth="1"/>
    <col min="14850" max="14850" width="10.28515625" style="96" customWidth="1"/>
    <col min="14851" max="14851" width="19.42578125" style="96" customWidth="1"/>
    <col min="14852" max="14852" width="7.85546875" style="96" customWidth="1"/>
    <col min="14853" max="14853" width="11.28515625" style="96" customWidth="1"/>
    <col min="14854" max="14857" width="5.42578125" style="96" customWidth="1"/>
    <col min="14858" max="14858" width="5.5703125" style="96" customWidth="1"/>
    <col min="14859" max="14859" width="7.85546875" style="96" customWidth="1"/>
    <col min="14860" max="14863" width="0" style="96" hidden="1" customWidth="1"/>
    <col min="14864" max="14864" width="9.140625" style="96"/>
    <col min="14865" max="14865" width="19.85546875" style="96" customWidth="1"/>
    <col min="14866" max="15104" width="9.140625" style="96"/>
    <col min="15105" max="15105" width="3.85546875" style="96" customWidth="1"/>
    <col min="15106" max="15106" width="10.28515625" style="96" customWidth="1"/>
    <col min="15107" max="15107" width="19.42578125" style="96" customWidth="1"/>
    <col min="15108" max="15108" width="7.85546875" style="96" customWidth="1"/>
    <col min="15109" max="15109" width="11.28515625" style="96" customWidth="1"/>
    <col min="15110" max="15113" width="5.42578125" style="96" customWidth="1"/>
    <col min="15114" max="15114" width="5.5703125" style="96" customWidth="1"/>
    <col min="15115" max="15115" width="7.85546875" style="96" customWidth="1"/>
    <col min="15116" max="15119" width="0" style="96" hidden="1" customWidth="1"/>
    <col min="15120" max="15120" width="9.140625" style="96"/>
    <col min="15121" max="15121" width="19.85546875" style="96" customWidth="1"/>
    <col min="15122" max="15360" width="9.140625" style="96"/>
    <col min="15361" max="15361" width="3.85546875" style="96" customWidth="1"/>
    <col min="15362" max="15362" width="10.28515625" style="96" customWidth="1"/>
    <col min="15363" max="15363" width="19.42578125" style="96" customWidth="1"/>
    <col min="15364" max="15364" width="7.85546875" style="96" customWidth="1"/>
    <col min="15365" max="15365" width="11.28515625" style="96" customWidth="1"/>
    <col min="15366" max="15369" width="5.42578125" style="96" customWidth="1"/>
    <col min="15370" max="15370" width="5.5703125" style="96" customWidth="1"/>
    <col min="15371" max="15371" width="7.85546875" style="96" customWidth="1"/>
    <col min="15372" max="15375" width="0" style="96" hidden="1" customWidth="1"/>
    <col min="15376" max="15376" width="9.140625" style="96"/>
    <col min="15377" max="15377" width="19.85546875" style="96" customWidth="1"/>
    <col min="15378" max="15616" width="9.140625" style="96"/>
    <col min="15617" max="15617" width="3.85546875" style="96" customWidth="1"/>
    <col min="15618" max="15618" width="10.28515625" style="96" customWidth="1"/>
    <col min="15619" max="15619" width="19.42578125" style="96" customWidth="1"/>
    <col min="15620" max="15620" width="7.85546875" style="96" customWidth="1"/>
    <col min="15621" max="15621" width="11.28515625" style="96" customWidth="1"/>
    <col min="15622" max="15625" width="5.42578125" style="96" customWidth="1"/>
    <col min="15626" max="15626" width="5.5703125" style="96" customWidth="1"/>
    <col min="15627" max="15627" width="7.85546875" style="96" customWidth="1"/>
    <col min="15628" max="15631" width="0" style="96" hidden="1" customWidth="1"/>
    <col min="15632" max="15632" width="9.140625" style="96"/>
    <col min="15633" max="15633" width="19.85546875" style="96" customWidth="1"/>
    <col min="15634" max="15872" width="9.140625" style="96"/>
    <col min="15873" max="15873" width="3.85546875" style="96" customWidth="1"/>
    <col min="15874" max="15874" width="10.28515625" style="96" customWidth="1"/>
    <col min="15875" max="15875" width="19.42578125" style="96" customWidth="1"/>
    <col min="15876" max="15876" width="7.85546875" style="96" customWidth="1"/>
    <col min="15877" max="15877" width="11.28515625" style="96" customWidth="1"/>
    <col min="15878" max="15881" width="5.42578125" style="96" customWidth="1"/>
    <col min="15882" max="15882" width="5.5703125" style="96" customWidth="1"/>
    <col min="15883" max="15883" width="7.85546875" style="96" customWidth="1"/>
    <col min="15884" max="15887" width="0" style="96" hidden="1" customWidth="1"/>
    <col min="15888" max="15888" width="9.140625" style="96"/>
    <col min="15889" max="15889" width="19.85546875" style="96" customWidth="1"/>
    <col min="15890" max="16128" width="9.140625" style="96"/>
    <col min="16129" max="16129" width="3.85546875" style="96" customWidth="1"/>
    <col min="16130" max="16130" width="10.28515625" style="96" customWidth="1"/>
    <col min="16131" max="16131" width="19.42578125" style="96" customWidth="1"/>
    <col min="16132" max="16132" width="7.85546875" style="96" customWidth="1"/>
    <col min="16133" max="16133" width="11.28515625" style="96" customWidth="1"/>
    <col min="16134" max="16137" width="5.42578125" style="96" customWidth="1"/>
    <col min="16138" max="16138" width="5.5703125" style="96" customWidth="1"/>
    <col min="16139" max="16139" width="7.85546875" style="96" customWidth="1"/>
    <col min="16140" max="16143" width="0" style="96" hidden="1" customWidth="1"/>
    <col min="16144" max="16144" width="9.140625" style="96"/>
    <col min="16145" max="16145" width="19.85546875" style="96" customWidth="1"/>
    <col min="16146" max="16384" width="9.140625" style="96"/>
  </cols>
  <sheetData>
    <row r="1" spans="1:17" s="6" customFormat="1" ht="15.75" x14ac:dyDescent="0.2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 x14ac:dyDescent="0.2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 x14ac:dyDescent="0.25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 x14ac:dyDescent="0.25">
      <c r="A4" s="221" t="s">
        <v>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5"/>
    </row>
    <row r="5" spans="1:17" s="9" customFormat="1" ht="26.25" customHeight="1" x14ac:dyDescent="0.25">
      <c r="A5" s="222" t="s">
        <v>152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8"/>
    </row>
    <row r="6" spans="1:17" s="6" customFormat="1" ht="18.75" customHeight="1" x14ac:dyDescent="0.25">
      <c r="B6" s="10"/>
      <c r="C6" s="11" t="s">
        <v>3</v>
      </c>
      <c r="D6" s="12"/>
      <c r="E6" s="12"/>
      <c r="F6" s="12"/>
      <c r="G6" s="13"/>
      <c r="H6" s="13"/>
      <c r="I6" s="13"/>
      <c r="J6" s="13"/>
      <c r="K6" s="13"/>
      <c r="L6" s="14"/>
      <c r="M6" s="14"/>
      <c r="N6" s="14"/>
      <c r="O6" s="14"/>
      <c r="P6" s="5"/>
      <c r="Q6" s="5"/>
    </row>
    <row r="7" spans="1:17" s="6" customFormat="1" ht="18.75" customHeight="1" x14ac:dyDescent="0.25">
      <c r="B7" s="10"/>
      <c r="C7" s="11" t="s">
        <v>4</v>
      </c>
      <c r="D7" s="12"/>
      <c r="E7" s="12"/>
      <c r="F7" s="12"/>
      <c r="G7" s="13"/>
      <c r="H7" s="13"/>
      <c r="I7" s="13"/>
      <c r="J7" s="13"/>
      <c r="K7" s="13"/>
      <c r="L7" s="14"/>
      <c r="M7" s="14"/>
      <c r="N7" s="14"/>
      <c r="O7" s="14"/>
      <c r="P7" s="5"/>
      <c r="Q7" s="5"/>
    </row>
    <row r="8" spans="1:17" s="6" customFormat="1" ht="20.25" x14ac:dyDescent="0.25">
      <c r="B8" s="15" t="s">
        <v>5</v>
      </c>
      <c r="C8" s="16"/>
      <c r="D8" s="16"/>
      <c r="E8" s="17"/>
      <c r="F8" s="16"/>
      <c r="G8" s="16"/>
      <c r="H8" s="16"/>
      <c r="I8" s="16"/>
      <c r="J8" s="16"/>
      <c r="K8" s="16"/>
      <c r="L8" s="18"/>
      <c r="M8" s="18"/>
      <c r="N8" s="18"/>
      <c r="O8" s="18"/>
      <c r="P8" s="5"/>
      <c r="Q8" s="5"/>
    </row>
    <row r="9" spans="1:17" s="21" customFormat="1" ht="48" customHeight="1" x14ac:dyDescent="0.25">
      <c r="A9" s="19"/>
      <c r="B9" s="223" t="s">
        <v>6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0"/>
    </row>
    <row r="10" spans="1:17" s="21" customFormat="1" ht="26.25" customHeight="1" x14ac:dyDescent="0.25">
      <c r="A10" s="19"/>
      <c r="B10" s="224" t="s">
        <v>7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0"/>
    </row>
    <row r="11" spans="1:17" s="21" customFormat="1" ht="15.75" customHeight="1" x14ac:dyDescent="0.25">
      <c r="A11" s="19"/>
      <c r="B11" s="224" t="s">
        <v>8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0"/>
    </row>
    <row r="12" spans="1:17" s="21" customFormat="1" ht="15" customHeight="1" x14ac:dyDescent="0.25">
      <c r="A12" s="19"/>
      <c r="B12" s="224" t="s">
        <v>9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0"/>
    </row>
    <row r="13" spans="1:17" s="21" customFormat="1" ht="15" x14ac:dyDescent="0.25">
      <c r="A13" s="19"/>
      <c r="B13" s="219" t="s">
        <v>10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0"/>
    </row>
    <row r="14" spans="1:17" s="21" customFormat="1" ht="15" x14ac:dyDescent="0.25">
      <c r="A14" s="19"/>
      <c r="B14" s="219" t="s">
        <v>11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0"/>
    </row>
    <row r="15" spans="1:17" s="21" customFormat="1" ht="15" x14ac:dyDescent="0.25">
      <c r="A15" s="19"/>
      <c r="B15" s="219" t="s">
        <v>12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0"/>
    </row>
    <row r="16" spans="1:17" s="21" customFormat="1" ht="15" x14ac:dyDescent="0.25">
      <c r="B16" s="22" t="s">
        <v>13</v>
      </c>
      <c r="C16" s="19"/>
      <c r="D16" s="19"/>
      <c r="E16" s="19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0"/>
      <c r="Q16" s="20"/>
    </row>
    <row r="17" spans="1:18" s="21" customFormat="1" ht="15" x14ac:dyDescent="0.25">
      <c r="A17" s="22"/>
      <c r="B17" s="22"/>
      <c r="C17" s="19"/>
      <c r="D17" s="19"/>
      <c r="E17" s="19"/>
      <c r="F17" s="25"/>
      <c r="H17" s="26"/>
      <c r="I17" s="25"/>
      <c r="J17" s="25"/>
      <c r="K17" s="25"/>
      <c r="L17" s="24"/>
      <c r="M17" s="24"/>
      <c r="N17" s="24"/>
      <c r="O17" s="24"/>
      <c r="P17" s="20"/>
      <c r="Q17" s="20"/>
    </row>
    <row r="18" spans="1:18" s="21" customFormat="1" ht="15" x14ac:dyDescent="0.25">
      <c r="A18" s="19"/>
      <c r="B18" s="19"/>
      <c r="E18" s="27" t="s">
        <v>14</v>
      </c>
      <c r="F18" s="28" t="s">
        <v>15</v>
      </c>
      <c r="G18" s="29"/>
      <c r="H18" s="29"/>
      <c r="I18" s="30"/>
      <c r="J18" s="30"/>
      <c r="K18" s="30"/>
      <c r="L18" s="31"/>
      <c r="M18" s="31"/>
      <c r="N18" s="31"/>
      <c r="O18" s="31"/>
      <c r="P18" s="32"/>
      <c r="Q18" s="32"/>
      <c r="R18" s="33"/>
    </row>
    <row r="19" spans="1:18" s="21" customFormat="1" ht="15" x14ac:dyDescent="0.25">
      <c r="A19" s="19"/>
      <c r="B19" s="19"/>
      <c r="E19" s="34" t="s">
        <v>16</v>
      </c>
      <c r="F19" s="35"/>
      <c r="G19" s="36"/>
      <c r="H19" s="30"/>
      <c r="I19" s="30"/>
      <c r="J19" s="30"/>
      <c r="K19" s="30"/>
      <c r="L19" s="31"/>
      <c r="M19" s="31"/>
      <c r="N19" s="31"/>
      <c r="O19" s="31"/>
      <c r="P19" s="32"/>
      <c r="Q19" s="29"/>
      <c r="R19" s="33"/>
    </row>
    <row r="20" spans="1:18" s="21" customFormat="1" ht="15" x14ac:dyDescent="0.25">
      <c r="A20" s="19"/>
      <c r="B20" s="19"/>
      <c r="E20" s="34" t="s">
        <v>17</v>
      </c>
      <c r="F20" s="35"/>
      <c r="G20" s="36"/>
      <c r="H20" s="30"/>
      <c r="I20" s="30"/>
      <c r="J20" s="30"/>
      <c r="K20" s="30"/>
      <c r="L20" s="31"/>
      <c r="M20" s="31"/>
      <c r="N20" s="31"/>
      <c r="O20" s="31"/>
      <c r="P20" s="32"/>
      <c r="Q20" s="29"/>
      <c r="R20" s="33"/>
    </row>
    <row r="21" spans="1:18" s="21" customFormat="1" ht="15" x14ac:dyDescent="0.25">
      <c r="A21" s="19"/>
      <c r="B21" s="19"/>
      <c r="E21" s="34" t="s">
        <v>18</v>
      </c>
      <c r="F21" s="35"/>
      <c r="G21" s="36"/>
      <c r="H21" s="30"/>
      <c r="I21" s="30"/>
      <c r="J21" s="30"/>
      <c r="K21" s="30"/>
      <c r="L21" s="31"/>
      <c r="M21" s="31"/>
      <c r="N21" s="31"/>
      <c r="O21" s="31"/>
      <c r="P21" s="32"/>
      <c r="Q21" s="29"/>
      <c r="R21" s="33"/>
    </row>
    <row r="22" spans="1:18" s="21" customFormat="1" ht="15" x14ac:dyDescent="0.25">
      <c r="A22" s="19"/>
      <c r="B22" s="19"/>
      <c r="E22" s="34" t="s">
        <v>19</v>
      </c>
      <c r="F22" s="35"/>
      <c r="G22" s="30"/>
      <c r="H22" s="30"/>
      <c r="I22" s="30"/>
      <c r="J22" s="30"/>
      <c r="K22" s="30"/>
      <c r="L22" s="31"/>
      <c r="M22" s="31"/>
      <c r="N22" s="31"/>
      <c r="O22" s="31"/>
      <c r="P22" s="32"/>
      <c r="Q22" s="32"/>
      <c r="R22" s="33"/>
    </row>
    <row r="23" spans="1:18" s="21" customFormat="1" ht="15" x14ac:dyDescent="0.25">
      <c r="A23" s="19"/>
      <c r="B23" s="19"/>
      <c r="E23" s="34" t="s">
        <v>20</v>
      </c>
      <c r="F23" s="35"/>
      <c r="G23" s="30"/>
      <c r="H23" s="30"/>
      <c r="I23" s="30"/>
      <c r="J23" s="30"/>
      <c r="K23" s="30"/>
      <c r="L23" s="31"/>
      <c r="M23" s="31"/>
      <c r="N23" s="31"/>
      <c r="O23" s="31"/>
      <c r="P23" s="32"/>
      <c r="Q23" s="32"/>
      <c r="R23" s="33"/>
    </row>
    <row r="24" spans="1:18" s="21" customFormat="1" ht="15" x14ac:dyDescent="0.25">
      <c r="A24" s="23"/>
      <c r="B24" s="23"/>
      <c r="E24" s="37" t="s">
        <v>21</v>
      </c>
      <c r="F24" s="38">
        <f>SUM(F19:F23)</f>
        <v>0</v>
      </c>
      <c r="G24" s="39">
        <f>100%-F24</f>
        <v>1</v>
      </c>
      <c r="H24" s="25"/>
      <c r="I24" s="25"/>
      <c r="J24" s="25"/>
      <c r="K24" s="25"/>
      <c r="L24" s="24"/>
      <c r="M24" s="24"/>
      <c r="N24" s="24"/>
      <c r="O24" s="24"/>
      <c r="P24" s="20"/>
      <c r="Q24" s="40"/>
    </row>
    <row r="25" spans="1:18" s="21" customFormat="1" ht="15" x14ac:dyDescent="0.25">
      <c r="A25" s="23"/>
      <c r="B25" s="23"/>
      <c r="C25" s="22"/>
      <c r="D25" s="41"/>
      <c r="F25" s="25"/>
      <c r="G25" s="25"/>
      <c r="H25" s="25"/>
      <c r="I25" s="25"/>
      <c r="J25" s="25"/>
      <c r="K25" s="25"/>
      <c r="L25" s="24"/>
      <c r="M25" s="24"/>
      <c r="N25" s="24"/>
      <c r="O25" s="24"/>
      <c r="P25" s="20"/>
      <c r="Q25" s="20"/>
    </row>
    <row r="26" spans="1:18" s="21" customFormat="1" ht="19.5" customHeight="1" x14ac:dyDescent="0.25">
      <c r="A26" s="23"/>
      <c r="B26" s="42" t="s">
        <v>22</v>
      </c>
      <c r="C26" s="22" t="s">
        <v>153</v>
      </c>
      <c r="D26" s="41"/>
      <c r="F26" s="42" t="s">
        <v>23</v>
      </c>
      <c r="G26" s="23"/>
      <c r="H26" s="42"/>
      <c r="I26" s="19"/>
      <c r="J26" s="22"/>
      <c r="K26" s="19"/>
      <c r="L26" s="43"/>
      <c r="M26" s="43"/>
      <c r="N26" s="43"/>
      <c r="O26" s="43"/>
      <c r="P26" s="44"/>
      <c r="Q26" s="20"/>
    </row>
    <row r="27" spans="1:18" s="21" customFormat="1" ht="10.5" customHeight="1" x14ac:dyDescent="0.25">
      <c r="A27" s="23"/>
      <c r="B27" s="23"/>
      <c r="F27" s="25"/>
      <c r="H27" s="25"/>
      <c r="I27" s="25"/>
      <c r="J27" s="25"/>
      <c r="K27" s="39" t="e">
        <f>100%-#REF!</f>
        <v>#REF!</v>
      </c>
      <c r="L27" s="24"/>
      <c r="M27" s="24"/>
      <c r="N27" s="24"/>
      <c r="O27" s="24"/>
      <c r="P27" s="45"/>
      <c r="Q27" s="40"/>
    </row>
    <row r="28" spans="1:18" s="21" customFormat="1" ht="60" x14ac:dyDescent="0.25">
      <c r="A28" s="46" t="s">
        <v>24</v>
      </c>
      <c r="B28" s="46" t="s">
        <v>25</v>
      </c>
      <c r="C28" s="220" t="s">
        <v>26</v>
      </c>
      <c r="D28" s="220"/>
      <c r="E28" s="47" t="s">
        <v>27</v>
      </c>
      <c r="F28" s="47" t="s">
        <v>16</v>
      </c>
      <c r="G28" s="47" t="s">
        <v>17</v>
      </c>
      <c r="H28" s="47" t="s">
        <v>18</v>
      </c>
      <c r="I28" s="47" t="s">
        <v>19</v>
      </c>
      <c r="J28" s="47" t="s">
        <v>20</v>
      </c>
      <c r="K28" s="48" t="str">
        <f xml:space="preserve"> "TB điểm  thành phần ("&amp; F24*100 &amp;"% Điểm)"</f>
        <v>TB điểm  thành phần (0% Điểm)</v>
      </c>
      <c r="L28" s="48" t="str">
        <f xml:space="preserve"> "Điểm thi ("&amp;G24*100 &amp;"% Điểm)"</f>
        <v>Điểm thi (100% Điểm)</v>
      </c>
      <c r="M28" s="47" t="s">
        <v>28</v>
      </c>
      <c r="N28" s="47" t="s">
        <v>29</v>
      </c>
      <c r="O28" s="47" t="s">
        <v>30</v>
      </c>
      <c r="P28" s="47" t="s">
        <v>31</v>
      </c>
      <c r="Q28" s="20"/>
    </row>
    <row r="29" spans="1:18" s="59" customFormat="1" ht="24" customHeight="1" x14ac:dyDescent="0.25">
      <c r="A29" s="49">
        <v>1</v>
      </c>
      <c r="B29" s="50">
        <v>15055211</v>
      </c>
      <c r="C29" s="51" t="s">
        <v>154</v>
      </c>
      <c r="D29" s="52"/>
      <c r="E29" s="53" t="s">
        <v>41</v>
      </c>
      <c r="F29" s="54"/>
      <c r="G29" s="54"/>
      <c r="H29" s="54"/>
      <c r="I29" s="54"/>
      <c r="J29" s="54"/>
      <c r="K29" s="55" t="e">
        <f t="shared" ref="K29:K57" si="0">ROUND(($F$19*F29+$F$20*G29+$F$21*H29+$F$22*I29+$F$23*J29)/$F$24,1)</f>
        <v>#DIV/0!</v>
      </c>
      <c r="L29" s="56">
        <v>7</v>
      </c>
      <c r="M29" s="57" t="e">
        <f t="shared" ref="M29:M57" si="1">ROUND(K29*$F$24+L29*(100%-$F$24),1)</f>
        <v>#DIV/0!</v>
      </c>
      <c r="N29" s="56" t="e">
        <f>#VALUE!</f>
        <v>#VALUE!</v>
      </c>
      <c r="O29" s="56" t="e">
        <f>#VALUE!</f>
        <v>#VALUE!</v>
      </c>
      <c r="P29" s="56"/>
      <c r="Q29" s="58"/>
    </row>
    <row r="30" spans="1:18" s="59" customFormat="1" ht="24" customHeight="1" x14ac:dyDescent="0.25">
      <c r="A30" s="49">
        <v>2</v>
      </c>
      <c r="B30" s="50">
        <v>15055213</v>
      </c>
      <c r="C30" s="51" t="s">
        <v>155</v>
      </c>
      <c r="D30" s="52"/>
      <c r="E30" s="53" t="s">
        <v>35</v>
      </c>
      <c r="F30" s="54"/>
      <c r="G30" s="54"/>
      <c r="H30" s="54"/>
      <c r="I30" s="54"/>
      <c r="J30" s="54"/>
      <c r="K30" s="55" t="e">
        <f t="shared" si="0"/>
        <v>#DIV/0!</v>
      </c>
      <c r="L30" s="56"/>
      <c r="M30" s="57" t="e">
        <f t="shared" si="1"/>
        <v>#DIV/0!</v>
      </c>
      <c r="N30" s="56" t="e">
        <f>#VALUE!</f>
        <v>#VALUE!</v>
      </c>
      <c r="O30" s="56" t="e">
        <f>#VALUE!</f>
        <v>#VALUE!</v>
      </c>
      <c r="P30" s="56"/>
      <c r="Q30" s="58"/>
    </row>
    <row r="31" spans="1:18" s="59" customFormat="1" ht="24" customHeight="1" x14ac:dyDescent="0.25">
      <c r="A31" s="49">
        <v>3</v>
      </c>
      <c r="B31" s="50">
        <v>15055215</v>
      </c>
      <c r="C31" s="51" t="s">
        <v>156</v>
      </c>
      <c r="D31" s="52"/>
      <c r="E31" s="53" t="s">
        <v>209</v>
      </c>
      <c r="F31" s="54"/>
      <c r="G31" s="54"/>
      <c r="H31" s="54"/>
      <c r="I31" s="54"/>
      <c r="J31" s="54"/>
      <c r="K31" s="55" t="e">
        <f t="shared" si="0"/>
        <v>#DIV/0!</v>
      </c>
      <c r="L31" s="56"/>
      <c r="M31" s="57" t="e">
        <f t="shared" si="1"/>
        <v>#DIV/0!</v>
      </c>
      <c r="N31" s="56" t="e">
        <f>#VALUE!</f>
        <v>#VALUE!</v>
      </c>
      <c r="O31" s="56" t="e">
        <f>#VALUE!</f>
        <v>#VALUE!</v>
      </c>
      <c r="P31" s="56"/>
      <c r="Q31" s="58"/>
    </row>
    <row r="32" spans="1:18" s="59" customFormat="1" ht="24" customHeight="1" x14ac:dyDescent="0.25">
      <c r="A32" s="49">
        <v>4</v>
      </c>
      <c r="B32" s="50">
        <v>15055217</v>
      </c>
      <c r="C32" s="51" t="s">
        <v>157</v>
      </c>
      <c r="D32" s="52"/>
      <c r="E32" s="60" t="s">
        <v>210</v>
      </c>
      <c r="F32" s="54"/>
      <c r="G32" s="54"/>
      <c r="H32" s="54"/>
      <c r="I32" s="54"/>
      <c r="J32" s="54"/>
      <c r="K32" s="55" t="e">
        <f t="shared" si="0"/>
        <v>#DIV/0!</v>
      </c>
      <c r="L32" s="56"/>
      <c r="M32" s="57" t="e">
        <f t="shared" si="1"/>
        <v>#DIV/0!</v>
      </c>
      <c r="N32" s="56" t="e">
        <f>#VALUE!</f>
        <v>#VALUE!</v>
      </c>
      <c r="O32" s="56" t="e">
        <f>#VALUE!</f>
        <v>#VALUE!</v>
      </c>
      <c r="P32" s="56"/>
      <c r="Q32" s="58"/>
    </row>
    <row r="33" spans="1:17" s="59" customFormat="1" ht="24" customHeight="1" x14ac:dyDescent="0.25">
      <c r="A33" s="49">
        <v>5</v>
      </c>
      <c r="B33" s="50">
        <v>15055219</v>
      </c>
      <c r="C33" s="61" t="s">
        <v>158</v>
      </c>
      <c r="D33" s="62"/>
      <c r="E33" s="60" t="s">
        <v>211</v>
      </c>
      <c r="F33" s="54"/>
      <c r="G33" s="54"/>
      <c r="H33" s="54"/>
      <c r="I33" s="54"/>
      <c r="J33" s="54"/>
      <c r="K33" s="55" t="e">
        <f t="shared" si="0"/>
        <v>#DIV/0!</v>
      </c>
      <c r="L33" s="56"/>
      <c r="M33" s="57" t="e">
        <f t="shared" si="1"/>
        <v>#DIV/0!</v>
      </c>
      <c r="N33" s="56" t="e">
        <f>#VALUE!</f>
        <v>#VALUE!</v>
      </c>
      <c r="O33" s="56" t="e">
        <f>#VALUE!</f>
        <v>#VALUE!</v>
      </c>
      <c r="P33" s="56"/>
      <c r="Q33" s="58"/>
    </row>
    <row r="34" spans="1:17" s="59" customFormat="1" ht="24" customHeight="1" x14ac:dyDescent="0.25">
      <c r="A34" s="49">
        <v>6</v>
      </c>
      <c r="B34" s="50">
        <v>15055221</v>
      </c>
      <c r="C34" s="51" t="s">
        <v>159</v>
      </c>
      <c r="D34" s="52"/>
      <c r="E34" s="53" t="s">
        <v>212</v>
      </c>
      <c r="F34" s="54"/>
      <c r="G34" s="54"/>
      <c r="H34" s="54"/>
      <c r="I34" s="54"/>
      <c r="J34" s="54"/>
      <c r="K34" s="55" t="e">
        <f t="shared" si="0"/>
        <v>#DIV/0!</v>
      </c>
      <c r="L34" s="56"/>
      <c r="M34" s="57" t="e">
        <f t="shared" si="1"/>
        <v>#DIV/0!</v>
      </c>
      <c r="N34" s="56" t="e">
        <f>#VALUE!</f>
        <v>#VALUE!</v>
      </c>
      <c r="O34" s="56" t="e">
        <f>#VALUE!</f>
        <v>#VALUE!</v>
      </c>
      <c r="P34" s="56"/>
      <c r="Q34" s="58"/>
    </row>
    <row r="35" spans="1:17" s="59" customFormat="1" ht="24" customHeight="1" x14ac:dyDescent="0.25">
      <c r="A35" s="49">
        <v>7</v>
      </c>
      <c r="B35" s="50">
        <v>15055223</v>
      </c>
      <c r="C35" s="51" t="s">
        <v>160</v>
      </c>
      <c r="D35" s="52"/>
      <c r="E35" s="53" t="s">
        <v>213</v>
      </c>
      <c r="F35" s="54"/>
      <c r="G35" s="54"/>
      <c r="H35" s="54"/>
      <c r="I35" s="54"/>
      <c r="J35" s="54"/>
      <c r="K35" s="55" t="e">
        <f t="shared" si="0"/>
        <v>#DIV/0!</v>
      </c>
      <c r="L35" s="56"/>
      <c r="M35" s="57" t="e">
        <f t="shared" si="1"/>
        <v>#DIV/0!</v>
      </c>
      <c r="N35" s="56" t="e">
        <f>#VALUE!</f>
        <v>#VALUE!</v>
      </c>
      <c r="O35" s="56" t="e">
        <f>#VALUE!</f>
        <v>#VALUE!</v>
      </c>
      <c r="P35" s="56"/>
      <c r="Q35" s="58"/>
    </row>
    <row r="36" spans="1:17" s="59" customFormat="1" ht="24" customHeight="1" x14ac:dyDescent="0.25">
      <c r="A36" s="49">
        <v>8</v>
      </c>
      <c r="B36" s="50">
        <v>15055225</v>
      </c>
      <c r="C36" s="51" t="s">
        <v>161</v>
      </c>
      <c r="D36" s="52"/>
      <c r="E36" s="60" t="s">
        <v>214</v>
      </c>
      <c r="F36" s="54"/>
      <c r="G36" s="54"/>
      <c r="H36" s="54"/>
      <c r="I36" s="54"/>
      <c r="J36" s="54"/>
      <c r="K36" s="55" t="e">
        <f t="shared" si="0"/>
        <v>#DIV/0!</v>
      </c>
      <c r="L36" s="56"/>
      <c r="M36" s="57" t="e">
        <f t="shared" si="1"/>
        <v>#DIV/0!</v>
      </c>
      <c r="N36" s="56" t="e">
        <f>#VALUE!</f>
        <v>#VALUE!</v>
      </c>
      <c r="O36" s="56" t="e">
        <f>#VALUE!</f>
        <v>#VALUE!</v>
      </c>
      <c r="P36" s="56"/>
      <c r="Q36" s="58"/>
    </row>
    <row r="37" spans="1:17" s="59" customFormat="1" ht="24" customHeight="1" x14ac:dyDescent="0.25">
      <c r="A37" s="49">
        <v>9</v>
      </c>
      <c r="B37" s="50">
        <v>15055227</v>
      </c>
      <c r="C37" s="51" t="s">
        <v>40</v>
      </c>
      <c r="D37" s="52"/>
      <c r="E37" s="60" t="s">
        <v>146</v>
      </c>
      <c r="F37" s="54"/>
      <c r="G37" s="54"/>
      <c r="H37" s="54"/>
      <c r="I37" s="54"/>
      <c r="J37" s="54"/>
      <c r="K37" s="55" t="e">
        <f t="shared" si="0"/>
        <v>#DIV/0!</v>
      </c>
      <c r="L37" s="56"/>
      <c r="M37" s="57" t="e">
        <f t="shared" si="1"/>
        <v>#DIV/0!</v>
      </c>
      <c r="N37" s="56" t="e">
        <f>#VALUE!</f>
        <v>#VALUE!</v>
      </c>
      <c r="O37" s="56" t="e">
        <f>#VALUE!</f>
        <v>#VALUE!</v>
      </c>
      <c r="P37" s="56"/>
      <c r="Q37" s="58"/>
    </row>
    <row r="38" spans="1:17" s="59" customFormat="1" ht="24" customHeight="1" x14ac:dyDescent="0.25">
      <c r="A38" s="49">
        <v>10</v>
      </c>
      <c r="B38" s="50">
        <v>15055229</v>
      </c>
      <c r="C38" s="51" t="s">
        <v>162</v>
      </c>
      <c r="D38" s="52"/>
      <c r="E38" s="53" t="s">
        <v>215</v>
      </c>
      <c r="F38" s="54"/>
      <c r="G38" s="54"/>
      <c r="H38" s="54"/>
      <c r="I38" s="54"/>
      <c r="J38" s="54"/>
      <c r="K38" s="55" t="e">
        <f t="shared" si="0"/>
        <v>#DIV/0!</v>
      </c>
      <c r="L38" s="56"/>
      <c r="M38" s="57" t="e">
        <f t="shared" si="1"/>
        <v>#DIV/0!</v>
      </c>
      <c r="N38" s="56" t="e">
        <f>#VALUE!</f>
        <v>#VALUE!</v>
      </c>
      <c r="O38" s="56" t="e">
        <f>#VALUE!</f>
        <v>#VALUE!</v>
      </c>
      <c r="P38" s="56"/>
      <c r="Q38" s="58"/>
    </row>
    <row r="39" spans="1:17" s="59" customFormat="1" ht="24" customHeight="1" x14ac:dyDescent="0.25">
      <c r="A39" s="49">
        <v>11</v>
      </c>
      <c r="B39" s="50">
        <v>15055231</v>
      </c>
      <c r="C39" s="51" t="s">
        <v>163</v>
      </c>
      <c r="D39" s="52"/>
      <c r="E39" s="60" t="s">
        <v>216</v>
      </c>
      <c r="F39" s="54"/>
      <c r="G39" s="54"/>
      <c r="H39" s="54"/>
      <c r="I39" s="54"/>
      <c r="J39" s="54"/>
      <c r="K39" s="55" t="e">
        <f t="shared" si="0"/>
        <v>#DIV/0!</v>
      </c>
      <c r="L39" s="56"/>
      <c r="M39" s="57" t="e">
        <f t="shared" si="1"/>
        <v>#DIV/0!</v>
      </c>
      <c r="N39" s="56" t="e">
        <f>#VALUE!</f>
        <v>#VALUE!</v>
      </c>
      <c r="O39" s="56" t="e">
        <f>#VALUE!</f>
        <v>#VALUE!</v>
      </c>
      <c r="P39" s="56"/>
      <c r="Q39" s="58"/>
    </row>
    <row r="40" spans="1:17" s="59" customFormat="1" ht="24" customHeight="1" x14ac:dyDescent="0.25">
      <c r="A40" s="49">
        <v>12</v>
      </c>
      <c r="B40" s="50">
        <v>15055233</v>
      </c>
      <c r="C40" s="51" t="s">
        <v>43</v>
      </c>
      <c r="D40" s="52"/>
      <c r="E40" s="53" t="s">
        <v>217</v>
      </c>
      <c r="F40" s="54"/>
      <c r="G40" s="54"/>
      <c r="H40" s="54"/>
      <c r="I40" s="54"/>
      <c r="J40" s="54"/>
      <c r="K40" s="55" t="e">
        <f t="shared" si="0"/>
        <v>#DIV/0!</v>
      </c>
      <c r="L40" s="56"/>
      <c r="M40" s="57" t="e">
        <f t="shared" si="1"/>
        <v>#DIV/0!</v>
      </c>
      <c r="N40" s="56" t="e">
        <f>#VALUE!</f>
        <v>#VALUE!</v>
      </c>
      <c r="O40" s="56" t="e">
        <f>#VALUE!</f>
        <v>#VALUE!</v>
      </c>
      <c r="P40" s="56"/>
      <c r="Q40" s="58"/>
    </row>
    <row r="41" spans="1:17" s="59" customFormat="1" ht="24" customHeight="1" x14ac:dyDescent="0.25">
      <c r="A41" s="49">
        <v>13</v>
      </c>
      <c r="B41" s="50">
        <v>15055235</v>
      </c>
      <c r="C41" s="61" t="s">
        <v>164</v>
      </c>
      <c r="D41" s="62"/>
      <c r="E41" s="63" t="s">
        <v>218</v>
      </c>
      <c r="F41" s="54"/>
      <c r="G41" s="54"/>
      <c r="H41" s="54"/>
      <c r="I41" s="54"/>
      <c r="J41" s="54"/>
      <c r="K41" s="55" t="e">
        <f t="shared" si="0"/>
        <v>#DIV/0!</v>
      </c>
      <c r="L41" s="56"/>
      <c r="M41" s="57" t="e">
        <f t="shared" si="1"/>
        <v>#DIV/0!</v>
      </c>
      <c r="N41" s="56" t="e">
        <f>#VALUE!</f>
        <v>#VALUE!</v>
      </c>
      <c r="O41" s="56" t="e">
        <f>#VALUE!</f>
        <v>#VALUE!</v>
      </c>
      <c r="P41" s="56"/>
      <c r="Q41" s="58"/>
    </row>
    <row r="42" spans="1:17" s="59" customFormat="1" ht="24" customHeight="1" x14ac:dyDescent="0.25">
      <c r="A42" s="49">
        <v>14</v>
      </c>
      <c r="B42" s="50">
        <v>15055237</v>
      </c>
      <c r="C42" s="51" t="s">
        <v>44</v>
      </c>
      <c r="D42" s="52"/>
      <c r="E42" s="53" t="s">
        <v>219</v>
      </c>
      <c r="F42" s="54"/>
      <c r="G42" s="54"/>
      <c r="H42" s="54"/>
      <c r="I42" s="54"/>
      <c r="J42" s="54"/>
      <c r="K42" s="55" t="e">
        <f t="shared" si="0"/>
        <v>#DIV/0!</v>
      </c>
      <c r="L42" s="56"/>
      <c r="M42" s="57" t="e">
        <f t="shared" si="1"/>
        <v>#DIV/0!</v>
      </c>
      <c r="N42" s="56" t="e">
        <f>#VALUE!</f>
        <v>#VALUE!</v>
      </c>
      <c r="O42" s="56" t="e">
        <f>#VALUE!</f>
        <v>#VALUE!</v>
      </c>
      <c r="P42" s="56"/>
      <c r="Q42" s="58"/>
    </row>
    <row r="43" spans="1:17" s="59" customFormat="1" ht="24" customHeight="1" x14ac:dyDescent="0.25">
      <c r="A43" s="49">
        <v>15</v>
      </c>
      <c r="B43" s="50">
        <v>15055239</v>
      </c>
      <c r="C43" s="61" t="s">
        <v>165</v>
      </c>
      <c r="D43" s="62"/>
      <c r="E43" s="63" t="s">
        <v>220</v>
      </c>
      <c r="F43" s="54"/>
      <c r="G43" s="54"/>
      <c r="H43" s="54"/>
      <c r="I43" s="54"/>
      <c r="J43" s="54"/>
      <c r="K43" s="55" t="e">
        <f t="shared" si="0"/>
        <v>#DIV/0!</v>
      </c>
      <c r="L43" s="56"/>
      <c r="M43" s="57" t="e">
        <f t="shared" si="1"/>
        <v>#DIV/0!</v>
      </c>
      <c r="N43" s="56" t="e">
        <f>#VALUE!</f>
        <v>#VALUE!</v>
      </c>
      <c r="O43" s="56" t="e">
        <f>#VALUE!</f>
        <v>#VALUE!</v>
      </c>
      <c r="P43" s="56"/>
      <c r="Q43" s="58"/>
    </row>
    <row r="44" spans="1:17" s="59" customFormat="1" ht="24" customHeight="1" x14ac:dyDescent="0.25">
      <c r="A44" s="49">
        <v>16</v>
      </c>
      <c r="B44" s="50">
        <v>15055241</v>
      </c>
      <c r="C44" s="61" t="s">
        <v>166</v>
      </c>
      <c r="D44" s="62"/>
      <c r="E44" s="63" t="s">
        <v>221</v>
      </c>
      <c r="F44" s="54"/>
      <c r="G44" s="54"/>
      <c r="H44" s="54"/>
      <c r="I44" s="54"/>
      <c r="J44" s="54"/>
      <c r="K44" s="55" t="e">
        <f t="shared" si="0"/>
        <v>#DIV/0!</v>
      </c>
      <c r="L44" s="56"/>
      <c r="M44" s="57" t="e">
        <f t="shared" si="1"/>
        <v>#DIV/0!</v>
      </c>
      <c r="N44" s="56" t="e">
        <f>#VALUE!</f>
        <v>#VALUE!</v>
      </c>
      <c r="O44" s="56" t="e">
        <f>#VALUE!</f>
        <v>#VALUE!</v>
      </c>
      <c r="P44" s="56"/>
      <c r="Q44" s="58"/>
    </row>
    <row r="45" spans="1:17" s="59" customFormat="1" ht="24" customHeight="1" x14ac:dyDescent="0.25">
      <c r="A45" s="49">
        <v>17</v>
      </c>
      <c r="B45" s="64">
        <v>15055243</v>
      </c>
      <c r="C45" s="65" t="s">
        <v>167</v>
      </c>
      <c r="D45" s="66"/>
      <c r="E45" s="67" t="s">
        <v>222</v>
      </c>
      <c r="F45" s="54"/>
      <c r="G45" s="54"/>
      <c r="H45" s="54"/>
      <c r="I45" s="54"/>
      <c r="J45" s="54"/>
      <c r="K45" s="55" t="e">
        <f t="shared" si="0"/>
        <v>#DIV/0!</v>
      </c>
      <c r="L45" s="56"/>
      <c r="M45" s="57" t="e">
        <f t="shared" si="1"/>
        <v>#DIV/0!</v>
      </c>
      <c r="N45" s="56" t="e">
        <f>#VALUE!</f>
        <v>#VALUE!</v>
      </c>
      <c r="O45" s="56" t="e">
        <f>#VALUE!</f>
        <v>#VALUE!</v>
      </c>
      <c r="P45" s="56"/>
      <c r="Q45" s="58"/>
    </row>
    <row r="46" spans="1:17" s="59" customFormat="1" ht="24" customHeight="1" x14ac:dyDescent="0.25">
      <c r="A46" s="49">
        <v>18</v>
      </c>
      <c r="B46" s="50">
        <v>15055245</v>
      </c>
      <c r="C46" s="51" t="s">
        <v>168</v>
      </c>
      <c r="D46" s="52"/>
      <c r="E46" s="53" t="s">
        <v>223</v>
      </c>
      <c r="F46" s="54"/>
      <c r="G46" s="54"/>
      <c r="H46" s="54"/>
      <c r="I46" s="54"/>
      <c r="J46" s="54"/>
      <c r="K46" s="55" t="e">
        <f t="shared" si="0"/>
        <v>#DIV/0!</v>
      </c>
      <c r="L46" s="56"/>
      <c r="M46" s="57" t="e">
        <f t="shared" si="1"/>
        <v>#DIV/0!</v>
      </c>
      <c r="N46" s="56" t="e">
        <f>#VALUE!</f>
        <v>#VALUE!</v>
      </c>
      <c r="O46" s="56" t="e">
        <f>#VALUE!</f>
        <v>#VALUE!</v>
      </c>
      <c r="P46" s="56"/>
      <c r="Q46" s="58"/>
    </row>
    <row r="47" spans="1:17" s="59" customFormat="1" ht="24" customHeight="1" x14ac:dyDescent="0.25">
      <c r="A47" s="49">
        <v>19</v>
      </c>
      <c r="B47" s="50">
        <v>15055247</v>
      </c>
      <c r="C47" s="61" t="s">
        <v>169</v>
      </c>
      <c r="D47" s="62"/>
      <c r="E47" s="60" t="s">
        <v>224</v>
      </c>
      <c r="F47" s="54"/>
      <c r="G47" s="54"/>
      <c r="H47" s="54"/>
      <c r="I47" s="54"/>
      <c r="J47" s="54"/>
      <c r="K47" s="55" t="e">
        <f t="shared" si="0"/>
        <v>#DIV/0!</v>
      </c>
      <c r="L47" s="56"/>
      <c r="M47" s="57" t="e">
        <f t="shared" si="1"/>
        <v>#DIV/0!</v>
      </c>
      <c r="N47" s="56" t="e">
        <f>#VALUE!</f>
        <v>#VALUE!</v>
      </c>
      <c r="O47" s="56" t="e">
        <f>#VALUE!</f>
        <v>#VALUE!</v>
      </c>
      <c r="P47" s="56"/>
      <c r="Q47" s="58"/>
    </row>
    <row r="48" spans="1:17" s="59" customFormat="1" ht="24" customHeight="1" x14ac:dyDescent="0.25">
      <c r="A48" s="49">
        <v>20</v>
      </c>
      <c r="B48" s="50">
        <v>15055249</v>
      </c>
      <c r="C48" s="51" t="s">
        <v>170</v>
      </c>
      <c r="D48" s="52"/>
      <c r="E48" s="53" t="s">
        <v>225</v>
      </c>
      <c r="F48" s="54"/>
      <c r="G48" s="54"/>
      <c r="H48" s="54"/>
      <c r="I48" s="54"/>
      <c r="J48" s="54"/>
      <c r="K48" s="55" t="e">
        <f t="shared" si="0"/>
        <v>#DIV/0!</v>
      </c>
      <c r="L48" s="56"/>
      <c r="M48" s="57" t="e">
        <f t="shared" si="1"/>
        <v>#DIV/0!</v>
      </c>
      <c r="N48" s="56" t="e">
        <f>#VALUE!</f>
        <v>#VALUE!</v>
      </c>
      <c r="O48" s="56" t="e">
        <f>#VALUE!</f>
        <v>#VALUE!</v>
      </c>
      <c r="P48" s="56"/>
      <c r="Q48" s="58"/>
    </row>
    <row r="49" spans="1:17" s="59" customFormat="1" ht="24" customHeight="1" x14ac:dyDescent="0.25">
      <c r="A49" s="49">
        <v>21</v>
      </c>
      <c r="B49" s="50">
        <v>15055253</v>
      </c>
      <c r="C49" s="51" t="s">
        <v>171</v>
      </c>
      <c r="D49" s="52"/>
      <c r="E49" s="60" t="s">
        <v>226</v>
      </c>
      <c r="F49" s="54"/>
      <c r="G49" s="54"/>
      <c r="H49" s="54"/>
      <c r="I49" s="54"/>
      <c r="J49" s="54"/>
      <c r="K49" s="55" t="e">
        <f t="shared" si="0"/>
        <v>#DIV/0!</v>
      </c>
      <c r="L49" s="56"/>
      <c r="M49" s="57" t="e">
        <f t="shared" si="1"/>
        <v>#DIV/0!</v>
      </c>
      <c r="N49" s="56" t="e">
        <f>#VALUE!</f>
        <v>#VALUE!</v>
      </c>
      <c r="O49" s="56" t="e">
        <f>#VALUE!</f>
        <v>#VALUE!</v>
      </c>
      <c r="P49" s="56"/>
      <c r="Q49" s="58"/>
    </row>
    <row r="50" spans="1:17" s="59" customFormat="1" ht="24" customHeight="1" x14ac:dyDescent="0.25">
      <c r="A50" s="49">
        <v>22</v>
      </c>
      <c r="B50" s="50">
        <v>15055255</v>
      </c>
      <c r="C50" s="61" t="s">
        <v>172</v>
      </c>
      <c r="D50" s="62"/>
      <c r="E50" s="60" t="s">
        <v>227</v>
      </c>
      <c r="F50" s="54"/>
      <c r="G50" s="54"/>
      <c r="H50" s="54"/>
      <c r="I50" s="54"/>
      <c r="J50" s="54"/>
      <c r="K50" s="55" t="e">
        <f t="shared" si="0"/>
        <v>#DIV/0!</v>
      </c>
      <c r="L50" s="56"/>
      <c r="M50" s="57" t="e">
        <f t="shared" si="1"/>
        <v>#DIV/0!</v>
      </c>
      <c r="N50" s="56" t="e">
        <f>#VALUE!</f>
        <v>#VALUE!</v>
      </c>
      <c r="O50" s="56" t="e">
        <f>#VALUE!</f>
        <v>#VALUE!</v>
      </c>
      <c r="P50" s="56"/>
      <c r="Q50" s="58"/>
    </row>
    <row r="51" spans="1:17" s="59" customFormat="1" ht="24" customHeight="1" x14ac:dyDescent="0.25">
      <c r="A51" s="49">
        <v>23</v>
      </c>
      <c r="B51" s="50">
        <v>15055257</v>
      </c>
      <c r="C51" s="51" t="s">
        <v>173</v>
      </c>
      <c r="D51" s="52"/>
      <c r="E51" s="60" t="s">
        <v>228</v>
      </c>
      <c r="F51" s="54"/>
      <c r="G51" s="54"/>
      <c r="H51" s="54"/>
      <c r="I51" s="54"/>
      <c r="J51" s="54"/>
      <c r="K51" s="55" t="e">
        <f t="shared" si="0"/>
        <v>#DIV/0!</v>
      </c>
      <c r="L51" s="56"/>
      <c r="M51" s="57" t="e">
        <f t="shared" si="1"/>
        <v>#DIV/0!</v>
      </c>
      <c r="N51" s="56" t="e">
        <f>#VALUE!</f>
        <v>#VALUE!</v>
      </c>
      <c r="O51" s="56" t="e">
        <f>#VALUE!</f>
        <v>#VALUE!</v>
      </c>
      <c r="P51" s="56"/>
      <c r="Q51" s="58"/>
    </row>
    <row r="52" spans="1:17" s="59" customFormat="1" ht="24" customHeight="1" x14ac:dyDescent="0.25">
      <c r="A52" s="49">
        <v>24</v>
      </c>
      <c r="B52" s="50">
        <v>15055259</v>
      </c>
      <c r="C52" s="51" t="s">
        <v>174</v>
      </c>
      <c r="D52" s="52"/>
      <c r="E52" s="53" t="s">
        <v>229</v>
      </c>
      <c r="F52" s="54"/>
      <c r="G52" s="54"/>
      <c r="H52" s="54"/>
      <c r="I52" s="54"/>
      <c r="J52" s="54"/>
      <c r="K52" s="55" t="e">
        <f t="shared" si="0"/>
        <v>#DIV/0!</v>
      </c>
      <c r="L52" s="56"/>
      <c r="M52" s="57" t="e">
        <f t="shared" si="1"/>
        <v>#DIV/0!</v>
      </c>
      <c r="N52" s="56" t="e">
        <f>#VALUE!</f>
        <v>#VALUE!</v>
      </c>
      <c r="O52" s="56" t="e">
        <f>#VALUE!</f>
        <v>#VALUE!</v>
      </c>
      <c r="P52" s="56"/>
      <c r="Q52" s="58"/>
    </row>
    <row r="53" spans="1:17" s="59" customFormat="1" ht="24" customHeight="1" x14ac:dyDescent="0.25">
      <c r="A53" s="49">
        <v>25</v>
      </c>
      <c r="B53" s="50">
        <v>15055260</v>
      </c>
      <c r="C53" s="51" t="s">
        <v>175</v>
      </c>
      <c r="D53" s="52"/>
      <c r="E53" s="53" t="s">
        <v>230</v>
      </c>
      <c r="F53" s="54"/>
      <c r="G53" s="54"/>
      <c r="H53" s="54"/>
      <c r="I53" s="54"/>
      <c r="J53" s="54"/>
      <c r="K53" s="55" t="e">
        <f t="shared" si="0"/>
        <v>#DIV/0!</v>
      </c>
      <c r="L53" s="56"/>
      <c r="M53" s="57" t="e">
        <f t="shared" si="1"/>
        <v>#DIV/0!</v>
      </c>
      <c r="N53" s="56" t="e">
        <f>#VALUE!</f>
        <v>#VALUE!</v>
      </c>
      <c r="O53" s="56" t="e">
        <f>#VALUE!</f>
        <v>#VALUE!</v>
      </c>
      <c r="P53" s="56"/>
      <c r="Q53" s="58"/>
    </row>
    <row r="54" spans="1:17" s="59" customFormat="1" ht="24" customHeight="1" x14ac:dyDescent="0.25">
      <c r="A54" s="49">
        <v>26</v>
      </c>
      <c r="B54" s="50">
        <v>15055261</v>
      </c>
      <c r="C54" s="61" t="s">
        <v>176</v>
      </c>
      <c r="D54" s="62"/>
      <c r="E54" s="60" t="s">
        <v>231</v>
      </c>
      <c r="F54" s="54"/>
      <c r="G54" s="54"/>
      <c r="H54" s="54"/>
      <c r="I54" s="54"/>
      <c r="J54" s="54"/>
      <c r="K54" s="55" t="e">
        <f t="shared" si="0"/>
        <v>#DIV/0!</v>
      </c>
      <c r="L54" s="56"/>
      <c r="M54" s="57" t="e">
        <f t="shared" si="1"/>
        <v>#DIV/0!</v>
      </c>
      <c r="N54" s="56" t="e">
        <f>#VALUE!</f>
        <v>#VALUE!</v>
      </c>
      <c r="O54" s="56" t="e">
        <f>#VALUE!</f>
        <v>#VALUE!</v>
      </c>
      <c r="P54" s="56"/>
      <c r="Q54" s="58"/>
    </row>
    <row r="55" spans="1:17" s="59" customFormat="1" ht="24" customHeight="1" x14ac:dyDescent="0.25">
      <c r="A55" s="49">
        <v>27</v>
      </c>
      <c r="B55" s="50">
        <v>15055263</v>
      </c>
      <c r="C55" s="51" t="s">
        <v>177</v>
      </c>
      <c r="D55" s="52"/>
      <c r="E55" s="53" t="s">
        <v>232</v>
      </c>
      <c r="F55" s="54"/>
      <c r="G55" s="54"/>
      <c r="H55" s="54"/>
      <c r="I55" s="54"/>
      <c r="J55" s="54"/>
      <c r="K55" s="55" t="e">
        <f t="shared" si="0"/>
        <v>#DIV/0!</v>
      </c>
      <c r="L55" s="56"/>
      <c r="M55" s="57" t="e">
        <f t="shared" si="1"/>
        <v>#DIV/0!</v>
      </c>
      <c r="N55" s="56" t="e">
        <f>#VALUE!</f>
        <v>#VALUE!</v>
      </c>
      <c r="O55" s="56" t="e">
        <f>#VALUE!</f>
        <v>#VALUE!</v>
      </c>
      <c r="P55" s="56"/>
      <c r="Q55" s="58"/>
    </row>
    <row r="56" spans="1:17" s="59" customFormat="1" ht="24" customHeight="1" x14ac:dyDescent="0.25">
      <c r="A56" s="49">
        <v>28</v>
      </c>
      <c r="B56" s="50">
        <v>15055265</v>
      </c>
      <c r="C56" s="61" t="s">
        <v>178</v>
      </c>
      <c r="D56" s="62"/>
      <c r="E56" s="63" t="s">
        <v>220</v>
      </c>
      <c r="F56" s="54"/>
      <c r="G56" s="54"/>
      <c r="H56" s="54"/>
      <c r="I56" s="54"/>
      <c r="J56" s="54"/>
      <c r="K56" s="55" t="e">
        <f t="shared" si="0"/>
        <v>#DIV/0!</v>
      </c>
      <c r="L56" s="56"/>
      <c r="M56" s="57" t="e">
        <f t="shared" si="1"/>
        <v>#DIV/0!</v>
      </c>
      <c r="N56" s="56" t="e">
        <f>#VALUE!</f>
        <v>#VALUE!</v>
      </c>
      <c r="O56" s="56" t="e">
        <f>#VALUE!</f>
        <v>#VALUE!</v>
      </c>
      <c r="P56" s="56"/>
      <c r="Q56" s="58"/>
    </row>
    <row r="57" spans="1:17" s="59" customFormat="1" ht="24" customHeight="1" x14ac:dyDescent="0.25">
      <c r="A57" s="49">
        <v>29</v>
      </c>
      <c r="B57" s="50">
        <v>15055267</v>
      </c>
      <c r="C57" s="51" t="s">
        <v>179</v>
      </c>
      <c r="D57" s="52"/>
      <c r="E57" s="53" t="s">
        <v>233</v>
      </c>
      <c r="F57" s="54"/>
      <c r="G57" s="54"/>
      <c r="H57" s="54"/>
      <c r="I57" s="54"/>
      <c r="J57" s="54"/>
      <c r="K57" s="55" t="e">
        <f t="shared" si="0"/>
        <v>#DIV/0!</v>
      </c>
      <c r="L57" s="56"/>
      <c r="M57" s="57" t="e">
        <f t="shared" si="1"/>
        <v>#DIV/0!</v>
      </c>
      <c r="N57" s="56" t="e">
        <f>#VALUE!</f>
        <v>#VALUE!</v>
      </c>
      <c r="O57" s="56" t="e">
        <f>#VALUE!</f>
        <v>#VALUE!</v>
      </c>
      <c r="P57" s="56"/>
      <c r="Q57" s="58"/>
    </row>
    <row r="58" spans="1:17" s="59" customFormat="1" ht="24" customHeight="1" x14ac:dyDescent="0.25">
      <c r="A58" s="49">
        <v>30</v>
      </c>
      <c r="B58" s="50">
        <v>15055269</v>
      </c>
      <c r="C58" s="51" t="s">
        <v>180</v>
      </c>
      <c r="D58" s="52"/>
      <c r="E58" s="53" t="s">
        <v>234</v>
      </c>
      <c r="F58" s="54"/>
      <c r="G58" s="54"/>
      <c r="H58" s="54"/>
      <c r="I58" s="54"/>
      <c r="J58" s="54"/>
      <c r="K58" s="55" t="e">
        <f t="shared" ref="K58:K83" si="2">ROUND(($F$19*F58+$F$20*G58+$F$21*H58+$F$22*I58+$F$23*J58)/$F$24,1)</f>
        <v>#DIV/0!</v>
      </c>
      <c r="L58" s="56"/>
      <c r="M58" s="57"/>
      <c r="N58" s="56"/>
      <c r="O58" s="56"/>
      <c r="P58" s="56"/>
      <c r="Q58" s="58"/>
    </row>
    <row r="59" spans="1:17" s="59" customFormat="1" ht="24" customHeight="1" x14ac:dyDescent="0.25">
      <c r="A59" s="49">
        <v>31</v>
      </c>
      <c r="B59" s="50">
        <v>15055271</v>
      </c>
      <c r="C59" s="51" t="s">
        <v>181</v>
      </c>
      <c r="D59" s="52"/>
      <c r="E59" s="53" t="s">
        <v>235</v>
      </c>
      <c r="F59" s="54"/>
      <c r="G59" s="54"/>
      <c r="H59" s="54"/>
      <c r="I59" s="54"/>
      <c r="J59" s="54"/>
      <c r="K59" s="55" t="e">
        <f t="shared" si="2"/>
        <v>#DIV/0!</v>
      </c>
      <c r="L59" s="56"/>
      <c r="M59" s="57"/>
      <c r="N59" s="56"/>
      <c r="O59" s="56"/>
      <c r="P59" s="56"/>
      <c r="Q59" s="58"/>
    </row>
    <row r="60" spans="1:17" s="59" customFormat="1" ht="24" customHeight="1" x14ac:dyDescent="0.25">
      <c r="A60" s="49">
        <v>32</v>
      </c>
      <c r="B60" s="50">
        <v>15055273</v>
      </c>
      <c r="C60" s="51" t="s">
        <v>182</v>
      </c>
      <c r="D60" s="52"/>
      <c r="E60" s="53" t="s">
        <v>46</v>
      </c>
      <c r="F60" s="54"/>
      <c r="G60" s="54"/>
      <c r="H60" s="54"/>
      <c r="I60" s="54"/>
      <c r="J60" s="54"/>
      <c r="K60" s="55" t="e">
        <f t="shared" si="2"/>
        <v>#DIV/0!</v>
      </c>
      <c r="L60" s="56"/>
      <c r="M60" s="57"/>
      <c r="N60" s="56"/>
      <c r="O60" s="56"/>
      <c r="P60" s="56"/>
      <c r="Q60" s="58"/>
    </row>
    <row r="61" spans="1:17" s="59" customFormat="1" ht="24" customHeight="1" x14ac:dyDescent="0.25">
      <c r="A61" s="49">
        <v>33</v>
      </c>
      <c r="B61" s="50">
        <v>15055275</v>
      </c>
      <c r="C61" s="51" t="s">
        <v>183</v>
      </c>
      <c r="D61" s="52"/>
      <c r="E61" s="53" t="s">
        <v>119</v>
      </c>
      <c r="F61" s="54"/>
      <c r="G61" s="54"/>
      <c r="H61" s="54"/>
      <c r="I61" s="54"/>
      <c r="J61" s="54"/>
      <c r="K61" s="55" t="e">
        <f t="shared" si="2"/>
        <v>#DIV/0!</v>
      </c>
      <c r="L61" s="56"/>
      <c r="M61" s="57"/>
      <c r="N61" s="56"/>
      <c r="O61" s="56"/>
      <c r="P61" s="56"/>
      <c r="Q61" s="58"/>
    </row>
    <row r="62" spans="1:17" s="59" customFormat="1" ht="24" customHeight="1" x14ac:dyDescent="0.25">
      <c r="A62" s="49">
        <v>34</v>
      </c>
      <c r="B62" s="50">
        <v>15055279</v>
      </c>
      <c r="C62" s="51" t="s">
        <v>184</v>
      </c>
      <c r="D62" s="52"/>
      <c r="E62" s="53" t="s">
        <v>236</v>
      </c>
      <c r="F62" s="54"/>
      <c r="G62" s="54"/>
      <c r="H62" s="54"/>
      <c r="I62" s="54"/>
      <c r="J62" s="54"/>
      <c r="K62" s="55" t="e">
        <f t="shared" si="2"/>
        <v>#DIV/0!</v>
      </c>
      <c r="L62" s="56"/>
      <c r="M62" s="57"/>
      <c r="N62" s="56"/>
      <c r="O62" s="56"/>
      <c r="P62" s="56"/>
      <c r="Q62" s="58"/>
    </row>
    <row r="63" spans="1:17" s="59" customFormat="1" ht="24" customHeight="1" x14ac:dyDescent="0.25">
      <c r="A63" s="49">
        <v>35</v>
      </c>
      <c r="B63" s="50">
        <v>15055281</v>
      </c>
      <c r="C63" s="51" t="s">
        <v>47</v>
      </c>
      <c r="D63" s="52"/>
      <c r="E63" s="53" t="s">
        <v>237</v>
      </c>
      <c r="F63" s="54"/>
      <c r="G63" s="54"/>
      <c r="H63" s="54"/>
      <c r="I63" s="54"/>
      <c r="J63" s="54"/>
      <c r="K63" s="55" t="e">
        <f t="shared" si="2"/>
        <v>#DIV/0!</v>
      </c>
      <c r="L63" s="56"/>
      <c r="M63" s="57"/>
      <c r="N63" s="56"/>
      <c r="O63" s="56"/>
      <c r="P63" s="56"/>
      <c r="Q63" s="58"/>
    </row>
    <row r="64" spans="1:17" s="59" customFormat="1" ht="24" customHeight="1" x14ac:dyDescent="0.25">
      <c r="A64" s="49">
        <v>36</v>
      </c>
      <c r="B64" s="50">
        <v>15055283</v>
      </c>
      <c r="C64" s="51" t="s">
        <v>185</v>
      </c>
      <c r="D64" s="52"/>
      <c r="E64" s="53" t="s">
        <v>238</v>
      </c>
      <c r="F64" s="54"/>
      <c r="G64" s="54"/>
      <c r="H64" s="54"/>
      <c r="I64" s="54"/>
      <c r="J64" s="54"/>
      <c r="K64" s="55" t="e">
        <f t="shared" si="2"/>
        <v>#DIV/0!</v>
      </c>
      <c r="L64" s="56"/>
      <c r="M64" s="57"/>
      <c r="N64" s="56"/>
      <c r="O64" s="56"/>
      <c r="P64" s="56"/>
      <c r="Q64" s="58"/>
    </row>
    <row r="65" spans="1:17" s="59" customFormat="1" ht="24" customHeight="1" x14ac:dyDescent="0.25">
      <c r="A65" s="49">
        <v>37</v>
      </c>
      <c r="B65" s="50">
        <v>15055285</v>
      </c>
      <c r="C65" s="51" t="s">
        <v>186</v>
      </c>
      <c r="D65" s="52"/>
      <c r="E65" s="53" t="s">
        <v>239</v>
      </c>
      <c r="F65" s="54"/>
      <c r="G65" s="54"/>
      <c r="H65" s="54"/>
      <c r="I65" s="54"/>
      <c r="J65" s="54"/>
      <c r="K65" s="55" t="e">
        <f t="shared" si="2"/>
        <v>#DIV/0!</v>
      </c>
      <c r="L65" s="56"/>
      <c r="M65" s="57"/>
      <c r="N65" s="56"/>
      <c r="O65" s="56"/>
      <c r="P65" s="56"/>
      <c r="Q65" s="58"/>
    </row>
    <row r="66" spans="1:17" s="59" customFormat="1" ht="24" customHeight="1" x14ac:dyDescent="0.25">
      <c r="A66" s="49">
        <v>38</v>
      </c>
      <c r="B66" s="50">
        <v>15055287</v>
      </c>
      <c r="C66" s="51" t="s">
        <v>187</v>
      </c>
      <c r="D66" s="52"/>
      <c r="E66" s="53" t="s">
        <v>240</v>
      </c>
      <c r="F66" s="54"/>
      <c r="G66" s="54"/>
      <c r="H66" s="54"/>
      <c r="I66" s="54"/>
      <c r="J66" s="54"/>
      <c r="K66" s="55" t="e">
        <f t="shared" si="2"/>
        <v>#DIV/0!</v>
      </c>
      <c r="L66" s="56"/>
      <c r="M66" s="57"/>
      <c r="N66" s="56"/>
      <c r="O66" s="56"/>
      <c r="P66" s="56"/>
      <c r="Q66" s="58"/>
    </row>
    <row r="67" spans="1:17" s="59" customFormat="1" ht="24" customHeight="1" x14ac:dyDescent="0.25">
      <c r="A67" s="49">
        <v>39</v>
      </c>
      <c r="B67" s="50">
        <v>15055289</v>
      </c>
      <c r="C67" s="51" t="s">
        <v>188</v>
      </c>
      <c r="D67" s="52"/>
      <c r="E67" s="53" t="s">
        <v>241</v>
      </c>
      <c r="F67" s="54"/>
      <c r="G67" s="54"/>
      <c r="H67" s="54"/>
      <c r="I67" s="54"/>
      <c r="J67" s="54"/>
      <c r="K67" s="55" t="e">
        <f t="shared" si="2"/>
        <v>#DIV/0!</v>
      </c>
      <c r="L67" s="56"/>
      <c r="M67" s="57"/>
      <c r="N67" s="56"/>
      <c r="O67" s="56"/>
      <c r="P67" s="56"/>
      <c r="Q67" s="58"/>
    </row>
    <row r="68" spans="1:17" s="59" customFormat="1" ht="24" customHeight="1" x14ac:dyDescent="0.25">
      <c r="A68" s="49">
        <v>40</v>
      </c>
      <c r="B68" s="50">
        <v>15055291</v>
      </c>
      <c r="C68" s="51" t="s">
        <v>189</v>
      </c>
      <c r="D68" s="52"/>
      <c r="E68" s="53" t="s">
        <v>242</v>
      </c>
      <c r="F68" s="54"/>
      <c r="G68" s="54"/>
      <c r="H68" s="54"/>
      <c r="I68" s="54"/>
      <c r="J68" s="54"/>
      <c r="K68" s="55" t="e">
        <f t="shared" si="2"/>
        <v>#DIV/0!</v>
      </c>
      <c r="L68" s="56"/>
      <c r="M68" s="57"/>
      <c r="N68" s="56"/>
      <c r="O68" s="56"/>
      <c r="P68" s="56"/>
      <c r="Q68" s="58"/>
    </row>
    <row r="69" spans="1:17" s="59" customFormat="1" ht="24" customHeight="1" x14ac:dyDescent="0.25">
      <c r="A69" s="49">
        <v>41</v>
      </c>
      <c r="B69" s="50">
        <v>15055293</v>
      </c>
      <c r="C69" s="51" t="s">
        <v>190</v>
      </c>
      <c r="D69" s="52"/>
      <c r="E69" s="53" t="s">
        <v>243</v>
      </c>
      <c r="F69" s="54"/>
      <c r="G69" s="54"/>
      <c r="H69" s="54"/>
      <c r="I69" s="54"/>
      <c r="J69" s="54"/>
      <c r="K69" s="55" t="e">
        <f t="shared" si="2"/>
        <v>#DIV/0!</v>
      </c>
      <c r="L69" s="56"/>
      <c r="M69" s="57"/>
      <c r="N69" s="56"/>
      <c r="O69" s="56"/>
      <c r="P69" s="56"/>
      <c r="Q69" s="58"/>
    </row>
    <row r="70" spans="1:17" s="164" customFormat="1" ht="24" customHeight="1" x14ac:dyDescent="0.25">
      <c r="A70" s="49">
        <v>42</v>
      </c>
      <c r="B70" s="50">
        <v>15055296</v>
      </c>
      <c r="C70" s="51" t="s">
        <v>304</v>
      </c>
      <c r="D70" s="52"/>
      <c r="E70" s="53" t="s">
        <v>358</v>
      </c>
      <c r="F70" s="159"/>
      <c r="G70" s="159"/>
      <c r="H70" s="159"/>
      <c r="I70" s="159"/>
      <c r="J70" s="159"/>
      <c r="K70" s="160" t="e">
        <f>ROUND((qtkd3!$F$19*F70+qtkd3!$F$20*G70+qtkd3!$F$21*H70+qtkd3!$F$22*I70+qtkd3!$F$23*J70)/qtkd3!$F$24,1)</f>
        <v>#DIV/0!</v>
      </c>
      <c r="L70" s="161"/>
      <c r="M70" s="162"/>
      <c r="N70" s="161"/>
      <c r="O70" s="161"/>
      <c r="P70" s="161"/>
      <c r="Q70" s="163"/>
    </row>
    <row r="71" spans="1:17" s="59" customFormat="1" ht="24" customHeight="1" x14ac:dyDescent="0.25">
      <c r="A71" s="49">
        <v>43</v>
      </c>
      <c r="B71" s="50">
        <v>15055297</v>
      </c>
      <c r="C71" s="51" t="s">
        <v>192</v>
      </c>
      <c r="D71" s="52"/>
      <c r="E71" s="53" t="s">
        <v>245</v>
      </c>
      <c r="F71" s="54"/>
      <c r="G71" s="54"/>
      <c r="H71" s="54"/>
      <c r="I71" s="54"/>
      <c r="J71" s="54"/>
      <c r="K71" s="55" t="e">
        <f t="shared" si="2"/>
        <v>#DIV/0!</v>
      </c>
      <c r="L71" s="56"/>
      <c r="M71" s="57"/>
      <c r="N71" s="56"/>
      <c r="O71" s="56"/>
      <c r="P71" s="56"/>
      <c r="Q71" s="58"/>
    </row>
    <row r="72" spans="1:17" s="59" customFormat="1" ht="24" customHeight="1" x14ac:dyDescent="0.25">
      <c r="A72" s="49">
        <v>44</v>
      </c>
      <c r="B72" s="50">
        <v>15055299</v>
      </c>
      <c r="C72" s="51" t="s">
        <v>193</v>
      </c>
      <c r="D72" s="52"/>
      <c r="E72" s="53" t="s">
        <v>246</v>
      </c>
      <c r="F72" s="54"/>
      <c r="G72" s="54"/>
      <c r="H72" s="54"/>
      <c r="I72" s="54"/>
      <c r="J72" s="54"/>
      <c r="K72" s="55" t="e">
        <f t="shared" si="2"/>
        <v>#DIV/0!</v>
      </c>
      <c r="L72" s="56"/>
      <c r="M72" s="57"/>
      <c r="N72" s="56"/>
      <c r="O72" s="56"/>
      <c r="P72" s="56"/>
      <c r="Q72" s="58"/>
    </row>
    <row r="73" spans="1:17" s="59" customFormat="1" ht="24" customHeight="1" x14ac:dyDescent="0.25">
      <c r="A73" s="49">
        <v>45</v>
      </c>
      <c r="B73" s="50">
        <v>15055301</v>
      </c>
      <c r="C73" s="51" t="s">
        <v>194</v>
      </c>
      <c r="D73" s="52"/>
      <c r="E73" s="53" t="s">
        <v>247</v>
      </c>
      <c r="F73" s="54"/>
      <c r="G73" s="54"/>
      <c r="H73" s="54"/>
      <c r="I73" s="54"/>
      <c r="J73" s="54"/>
      <c r="K73" s="55" t="e">
        <f t="shared" si="2"/>
        <v>#DIV/0!</v>
      </c>
      <c r="L73" s="56"/>
      <c r="M73" s="57"/>
      <c r="N73" s="56"/>
      <c r="O73" s="56"/>
      <c r="P73" s="56"/>
      <c r="Q73" s="58"/>
    </row>
    <row r="74" spans="1:17" s="59" customFormat="1" ht="24" customHeight="1" x14ac:dyDescent="0.25">
      <c r="A74" s="49">
        <v>46</v>
      </c>
      <c r="B74" s="50">
        <v>15055305</v>
      </c>
      <c r="C74" s="51" t="s">
        <v>195</v>
      </c>
      <c r="D74" s="52"/>
      <c r="E74" s="53" t="s">
        <v>248</v>
      </c>
      <c r="F74" s="54"/>
      <c r="G74" s="54"/>
      <c r="H74" s="54"/>
      <c r="I74" s="54"/>
      <c r="J74" s="54"/>
      <c r="K74" s="55" t="e">
        <f t="shared" si="2"/>
        <v>#DIV/0!</v>
      </c>
      <c r="L74" s="56"/>
      <c r="M74" s="57"/>
      <c r="N74" s="56"/>
      <c r="O74" s="56"/>
      <c r="P74" s="56"/>
      <c r="Q74" s="58"/>
    </row>
    <row r="75" spans="1:17" s="59" customFormat="1" ht="24" customHeight="1" x14ac:dyDescent="0.25">
      <c r="A75" s="49">
        <v>47</v>
      </c>
      <c r="B75" s="50">
        <v>15055307</v>
      </c>
      <c r="C75" s="51" t="s">
        <v>196</v>
      </c>
      <c r="D75" s="52"/>
      <c r="E75" s="53" t="s">
        <v>249</v>
      </c>
      <c r="F75" s="54"/>
      <c r="G75" s="54"/>
      <c r="H75" s="54"/>
      <c r="I75" s="54"/>
      <c r="J75" s="54"/>
      <c r="K75" s="55" t="e">
        <f t="shared" si="2"/>
        <v>#DIV/0!</v>
      </c>
      <c r="L75" s="56"/>
      <c r="M75" s="57"/>
      <c r="N75" s="56"/>
      <c r="O75" s="56"/>
      <c r="P75" s="56"/>
      <c r="Q75" s="58"/>
    </row>
    <row r="76" spans="1:17" s="59" customFormat="1" ht="24" customHeight="1" x14ac:dyDescent="0.25">
      <c r="A76" s="49">
        <v>48</v>
      </c>
      <c r="B76" s="50">
        <v>15055309</v>
      </c>
      <c r="C76" s="51" t="s">
        <v>197</v>
      </c>
      <c r="D76" s="52"/>
      <c r="E76" s="53" t="s">
        <v>250</v>
      </c>
      <c r="F76" s="54"/>
      <c r="G76" s="54"/>
      <c r="H76" s="54"/>
      <c r="I76" s="54"/>
      <c r="J76" s="54"/>
      <c r="K76" s="55" t="e">
        <f t="shared" si="2"/>
        <v>#DIV/0!</v>
      </c>
      <c r="L76" s="56"/>
      <c r="M76" s="57"/>
      <c r="N76" s="56"/>
      <c r="O76" s="56"/>
      <c r="P76" s="56"/>
      <c r="Q76" s="58"/>
    </row>
    <row r="77" spans="1:17" s="59" customFormat="1" ht="24" customHeight="1" x14ac:dyDescent="0.25">
      <c r="A77" s="49">
        <v>49</v>
      </c>
      <c r="B77" s="50">
        <v>15055311</v>
      </c>
      <c r="C77" s="51" t="s">
        <v>198</v>
      </c>
      <c r="D77" s="52"/>
      <c r="E77" s="53" t="s">
        <v>251</v>
      </c>
      <c r="F77" s="54"/>
      <c r="G77" s="54"/>
      <c r="H77" s="54"/>
      <c r="I77" s="54"/>
      <c r="J77" s="54"/>
      <c r="K77" s="55" t="e">
        <f t="shared" si="2"/>
        <v>#DIV/0!</v>
      </c>
      <c r="L77" s="56"/>
      <c r="M77" s="57"/>
      <c r="N77" s="56"/>
      <c r="O77" s="56"/>
      <c r="P77" s="56"/>
      <c r="Q77" s="58"/>
    </row>
    <row r="78" spans="1:17" s="59" customFormat="1" ht="24" customHeight="1" x14ac:dyDescent="0.25">
      <c r="A78" s="49">
        <v>50</v>
      </c>
      <c r="B78" s="50">
        <v>15055313</v>
      </c>
      <c r="C78" s="51" t="s">
        <v>199</v>
      </c>
      <c r="D78" s="52"/>
      <c r="E78" s="53" t="s">
        <v>252</v>
      </c>
      <c r="F78" s="54"/>
      <c r="G78" s="54"/>
      <c r="H78" s="54"/>
      <c r="I78" s="54"/>
      <c r="J78" s="54"/>
      <c r="K78" s="55" t="e">
        <f t="shared" si="2"/>
        <v>#DIV/0!</v>
      </c>
      <c r="L78" s="56"/>
      <c r="M78" s="57"/>
      <c r="N78" s="56"/>
      <c r="O78" s="56"/>
      <c r="P78" s="56"/>
      <c r="Q78" s="58"/>
    </row>
    <row r="79" spans="1:17" s="59" customFormat="1" ht="24" customHeight="1" x14ac:dyDescent="0.25">
      <c r="A79" s="49">
        <v>51</v>
      </c>
      <c r="B79" s="50">
        <v>15055315</v>
      </c>
      <c r="C79" s="51" t="s">
        <v>200</v>
      </c>
      <c r="D79" s="52"/>
      <c r="E79" s="53" t="s">
        <v>253</v>
      </c>
      <c r="F79" s="54"/>
      <c r="G79" s="54"/>
      <c r="H79" s="54"/>
      <c r="I79" s="54"/>
      <c r="J79" s="54"/>
      <c r="K79" s="55" t="e">
        <f t="shared" si="2"/>
        <v>#DIV/0!</v>
      </c>
      <c r="L79" s="56"/>
      <c r="M79" s="57"/>
      <c r="N79" s="56"/>
      <c r="O79" s="56"/>
      <c r="P79" s="56"/>
      <c r="Q79" s="58"/>
    </row>
    <row r="80" spans="1:17" s="59" customFormat="1" ht="24" customHeight="1" x14ac:dyDescent="0.25">
      <c r="A80" s="49">
        <v>52</v>
      </c>
      <c r="B80" s="50">
        <v>15055317</v>
      </c>
      <c r="C80" s="51" t="s">
        <v>201</v>
      </c>
      <c r="D80" s="52"/>
      <c r="E80" s="53" t="s">
        <v>254</v>
      </c>
      <c r="F80" s="54"/>
      <c r="G80" s="54"/>
      <c r="H80" s="54"/>
      <c r="I80" s="54"/>
      <c r="J80" s="54"/>
      <c r="K80" s="55" t="e">
        <f t="shared" si="2"/>
        <v>#DIV/0!</v>
      </c>
      <c r="L80" s="56"/>
      <c r="M80" s="57"/>
      <c r="N80" s="56"/>
      <c r="O80" s="56"/>
      <c r="P80" s="56"/>
      <c r="Q80" s="58"/>
    </row>
    <row r="81" spans="1:17" s="59" customFormat="1" ht="24" customHeight="1" x14ac:dyDescent="0.25">
      <c r="A81" s="49">
        <v>53</v>
      </c>
      <c r="B81" s="50">
        <v>15055319</v>
      </c>
      <c r="C81" s="51" t="s">
        <v>202</v>
      </c>
      <c r="D81" s="52"/>
      <c r="E81" s="53" t="s">
        <v>255</v>
      </c>
      <c r="F81" s="54"/>
      <c r="G81" s="54"/>
      <c r="H81" s="54"/>
      <c r="I81" s="54"/>
      <c r="J81" s="54"/>
      <c r="K81" s="55" t="e">
        <f t="shared" si="2"/>
        <v>#DIV/0!</v>
      </c>
      <c r="L81" s="56"/>
      <c r="M81" s="57"/>
      <c r="N81" s="56"/>
      <c r="O81" s="56"/>
      <c r="P81" s="56"/>
      <c r="Q81" s="58"/>
    </row>
    <row r="82" spans="1:17" s="59" customFormat="1" ht="24" customHeight="1" x14ac:dyDescent="0.25">
      <c r="A82" s="49">
        <v>54</v>
      </c>
      <c r="B82" s="50">
        <v>15055320</v>
      </c>
      <c r="C82" s="51" t="s">
        <v>203</v>
      </c>
      <c r="D82" s="52"/>
      <c r="E82" s="53" t="s">
        <v>256</v>
      </c>
      <c r="F82" s="54"/>
      <c r="G82" s="54"/>
      <c r="H82" s="54"/>
      <c r="I82" s="54"/>
      <c r="J82" s="54"/>
      <c r="K82" s="55" t="e">
        <f t="shared" si="2"/>
        <v>#DIV/0!</v>
      </c>
      <c r="L82" s="56"/>
      <c r="M82" s="57"/>
      <c r="N82" s="56"/>
      <c r="O82" s="56"/>
      <c r="P82" s="56"/>
      <c r="Q82" s="58"/>
    </row>
    <row r="83" spans="1:17" s="59" customFormat="1" ht="24" customHeight="1" x14ac:dyDescent="0.25">
      <c r="A83" s="49">
        <v>55</v>
      </c>
      <c r="B83" s="50">
        <v>15055321</v>
      </c>
      <c r="C83" s="51" t="s">
        <v>204</v>
      </c>
      <c r="D83" s="52"/>
      <c r="E83" s="53" t="s">
        <v>257</v>
      </c>
      <c r="F83" s="54"/>
      <c r="G83" s="54"/>
      <c r="H83" s="54"/>
      <c r="I83" s="54"/>
      <c r="J83" s="54"/>
      <c r="K83" s="55" t="e">
        <f t="shared" si="2"/>
        <v>#DIV/0!</v>
      </c>
      <c r="L83" s="56"/>
      <c r="M83" s="57"/>
      <c r="N83" s="56"/>
      <c r="O83" s="56"/>
      <c r="P83" s="56"/>
      <c r="Q83" s="58"/>
    </row>
    <row r="84" spans="1:17" s="59" customFormat="1" ht="24" customHeight="1" x14ac:dyDescent="0.25">
      <c r="A84" s="49">
        <v>56</v>
      </c>
      <c r="B84" s="50">
        <v>15055323</v>
      </c>
      <c r="C84" s="61" t="s">
        <v>205</v>
      </c>
      <c r="D84" s="62"/>
      <c r="E84" s="60" t="s">
        <v>258</v>
      </c>
      <c r="F84" s="54"/>
      <c r="G84" s="54"/>
      <c r="H84" s="54"/>
      <c r="I84" s="54"/>
      <c r="J84" s="54"/>
      <c r="K84" s="55" t="e">
        <f t="shared" ref="K84:K87" si="3">ROUND(($F$19*F84+$F$20*G84+$F$21*H84+$F$22*I84+$F$23*J84)/$F$24,1)</f>
        <v>#DIV/0!</v>
      </c>
      <c r="L84" s="56"/>
      <c r="M84" s="57" t="e">
        <f t="shared" ref="M84:M87" si="4">ROUND(K84*$F$24+L84*(100%-$F$24),1)</f>
        <v>#DIV/0!</v>
      </c>
      <c r="N84" s="56" t="e">
        <f>#VALUE!</f>
        <v>#VALUE!</v>
      </c>
      <c r="O84" s="56" t="e">
        <f>#VALUE!</f>
        <v>#VALUE!</v>
      </c>
      <c r="P84" s="56"/>
      <c r="Q84" s="58"/>
    </row>
    <row r="85" spans="1:17" s="59" customFormat="1" ht="24" customHeight="1" x14ac:dyDescent="0.25">
      <c r="A85" s="49">
        <v>57</v>
      </c>
      <c r="B85" s="50">
        <v>15055325</v>
      </c>
      <c r="C85" s="51" t="s">
        <v>206</v>
      </c>
      <c r="D85" s="52"/>
      <c r="E85" s="60" t="s">
        <v>259</v>
      </c>
      <c r="F85" s="54"/>
      <c r="G85" s="54"/>
      <c r="H85" s="54"/>
      <c r="I85" s="54"/>
      <c r="J85" s="54"/>
      <c r="K85" s="55" t="e">
        <f t="shared" si="3"/>
        <v>#DIV/0!</v>
      </c>
      <c r="L85" s="56"/>
      <c r="M85" s="57" t="e">
        <f t="shared" si="4"/>
        <v>#DIV/0!</v>
      </c>
      <c r="N85" s="56" t="e">
        <f>#VALUE!</f>
        <v>#VALUE!</v>
      </c>
      <c r="O85" s="56" t="e">
        <f>#VALUE!</f>
        <v>#VALUE!</v>
      </c>
      <c r="P85" s="56"/>
      <c r="Q85" s="58"/>
    </row>
    <row r="86" spans="1:17" s="59" customFormat="1" ht="24" customHeight="1" x14ac:dyDescent="0.25">
      <c r="A86" s="49">
        <v>58</v>
      </c>
      <c r="B86" s="50">
        <v>15055324</v>
      </c>
      <c r="C86" s="51" t="s">
        <v>207</v>
      </c>
      <c r="D86" s="52"/>
      <c r="E86" s="53" t="s">
        <v>260</v>
      </c>
      <c r="F86" s="54"/>
      <c r="G86" s="54"/>
      <c r="H86" s="54"/>
      <c r="I86" s="54"/>
      <c r="J86" s="54"/>
      <c r="K86" s="55" t="e">
        <f t="shared" si="3"/>
        <v>#DIV/0!</v>
      </c>
      <c r="L86" s="56"/>
      <c r="M86" s="57" t="e">
        <f t="shared" si="4"/>
        <v>#DIV/0!</v>
      </c>
      <c r="N86" s="56" t="e">
        <f>#VALUE!</f>
        <v>#VALUE!</v>
      </c>
      <c r="O86" s="56" t="e">
        <f>#VALUE!</f>
        <v>#VALUE!</v>
      </c>
      <c r="P86" s="56"/>
      <c r="Q86" s="58"/>
    </row>
    <row r="87" spans="1:17" s="59" customFormat="1" ht="24" customHeight="1" x14ac:dyDescent="0.25">
      <c r="A87" s="49">
        <v>59</v>
      </c>
      <c r="B87" s="50">
        <v>15055326</v>
      </c>
      <c r="C87" s="51" t="s">
        <v>208</v>
      </c>
      <c r="D87" s="52"/>
      <c r="E87" s="53" t="s">
        <v>49</v>
      </c>
      <c r="F87" s="54"/>
      <c r="G87" s="54"/>
      <c r="H87" s="54"/>
      <c r="I87" s="54"/>
      <c r="J87" s="54"/>
      <c r="K87" s="55" t="e">
        <f t="shared" si="3"/>
        <v>#DIV/0!</v>
      </c>
      <c r="L87" s="56"/>
      <c r="M87" s="57" t="e">
        <f t="shared" si="4"/>
        <v>#DIV/0!</v>
      </c>
      <c r="N87" s="56" t="e">
        <f>#VALUE!</f>
        <v>#VALUE!</v>
      </c>
      <c r="O87" s="56" t="e">
        <f>#VALUE!</f>
        <v>#VALUE!</v>
      </c>
      <c r="P87" s="56"/>
      <c r="Q87" s="58"/>
    </row>
    <row r="88" spans="1:17" s="6" customFormat="1" ht="18.75" customHeight="1" x14ac:dyDescent="0.25">
      <c r="B88" s="68"/>
      <c r="C88" s="69"/>
      <c r="D88" s="69"/>
      <c r="E88" s="70"/>
      <c r="F88" s="71"/>
      <c r="G88" s="71"/>
      <c r="H88" s="71"/>
      <c r="I88" s="71"/>
      <c r="J88" s="71"/>
      <c r="K88" s="72"/>
      <c r="L88" s="73"/>
      <c r="M88" s="74"/>
      <c r="N88" s="73" t="e">
        <f>#VALUE!</f>
        <v>#VALUE!</v>
      </c>
      <c r="O88" s="73" t="e">
        <f>#VALUE!</f>
        <v>#VALUE!</v>
      </c>
      <c r="P88" s="5"/>
      <c r="Q88" s="58"/>
    </row>
    <row r="89" spans="1:17" s="6" customFormat="1" ht="18.75" x14ac:dyDescent="0.25">
      <c r="A89" s="75"/>
      <c r="B89" s="75"/>
      <c r="C89" s="75"/>
      <c r="D89" s="75"/>
      <c r="E89" s="76"/>
      <c r="F89" s="71"/>
      <c r="G89" s="77" t="s">
        <v>32</v>
      </c>
      <c r="H89" s="71"/>
      <c r="I89" s="71"/>
      <c r="J89" s="78"/>
      <c r="K89" s="79"/>
      <c r="L89" s="80"/>
      <c r="M89" s="81"/>
      <c r="N89" s="82" t="e">
        <f>#VALUE!</f>
        <v>#VALUE!</v>
      </c>
      <c r="O89" s="82" t="e">
        <f>#VALUE!</f>
        <v>#VALUE!</v>
      </c>
      <c r="P89" s="5"/>
      <c r="Q89" s="58"/>
    </row>
    <row r="90" spans="1:17" s="6" customFormat="1" ht="18.75" x14ac:dyDescent="0.25">
      <c r="A90" s="75"/>
      <c r="B90" s="75"/>
      <c r="C90" s="75"/>
      <c r="D90" s="75"/>
      <c r="E90" s="76"/>
      <c r="F90" s="71"/>
      <c r="G90" s="71"/>
      <c r="H90" s="71"/>
      <c r="I90" s="83" t="s">
        <v>33</v>
      </c>
      <c r="J90" s="83"/>
      <c r="K90" s="84"/>
      <c r="L90" s="85"/>
      <c r="M90" s="86"/>
      <c r="N90" s="87" t="e">
        <f>#VALUE!</f>
        <v>#VALUE!</v>
      </c>
      <c r="O90" s="87" t="e">
        <f>#VALUE!</f>
        <v>#VALUE!</v>
      </c>
      <c r="P90" s="5"/>
      <c r="Q90" s="58"/>
    </row>
    <row r="91" spans="1:17" s="6" customFormat="1" ht="16.5" x14ac:dyDescent="0.25">
      <c r="A91" s="71"/>
      <c r="B91" s="71"/>
      <c r="C91" s="71"/>
      <c r="D91" s="71"/>
      <c r="E91" s="88"/>
      <c r="F91" s="71"/>
      <c r="G91" s="71"/>
      <c r="H91" s="71"/>
      <c r="I91" s="78" t="s">
        <v>34</v>
      </c>
      <c r="J91" s="71"/>
      <c r="K91" s="72"/>
      <c r="L91" s="73"/>
      <c r="M91" s="89"/>
      <c r="N91" s="73" t="e">
        <f>#VALUE!</f>
        <v>#VALUE!</v>
      </c>
      <c r="O91" s="73" t="e">
        <f>#VALUE!</f>
        <v>#VALUE!</v>
      </c>
      <c r="P91" s="5"/>
      <c r="Q91" s="58"/>
    </row>
    <row r="92" spans="1:17" ht="15.75" x14ac:dyDescent="0.25">
      <c r="A92" s="90"/>
      <c r="B92" s="90"/>
      <c r="C92" s="90"/>
      <c r="D92" s="90"/>
      <c r="E92" s="91"/>
      <c r="F92" s="90"/>
      <c r="G92" s="90"/>
      <c r="H92" s="90"/>
      <c r="I92" s="90"/>
      <c r="J92" s="90"/>
      <c r="K92" s="92"/>
      <c r="L92" s="93"/>
      <c r="M92" s="94"/>
      <c r="N92" s="93"/>
      <c r="O92" s="93"/>
      <c r="Q92" s="58"/>
    </row>
    <row r="93" spans="1:17" ht="15.75" x14ac:dyDescent="0.25">
      <c r="A93" s="90"/>
      <c r="B93" s="90"/>
      <c r="C93" s="90"/>
      <c r="D93" s="90"/>
      <c r="E93" s="91"/>
      <c r="F93" s="90"/>
      <c r="G93" s="90"/>
      <c r="H93" s="90"/>
      <c r="I93" s="90"/>
      <c r="J93" s="90"/>
      <c r="K93" s="92"/>
      <c r="L93" s="93"/>
      <c r="M93" s="94"/>
      <c r="N93" s="93"/>
      <c r="O93" s="93"/>
    </row>
    <row r="94" spans="1:17" ht="15.75" x14ac:dyDescent="0.25">
      <c r="A94" s="90"/>
      <c r="B94" s="90"/>
      <c r="C94" s="90"/>
      <c r="D94" s="90"/>
      <c r="E94" s="91"/>
      <c r="F94" s="90"/>
      <c r="G94" s="90"/>
      <c r="H94" s="90"/>
      <c r="I94" s="90"/>
      <c r="J94" s="90"/>
      <c r="K94" s="92"/>
      <c r="L94" s="93"/>
      <c r="M94" s="94"/>
      <c r="N94" s="93"/>
      <c r="O94" s="93"/>
    </row>
    <row r="95" spans="1:17" ht="15.75" x14ac:dyDescent="0.25">
      <c r="A95" s="90"/>
      <c r="B95" s="90"/>
      <c r="C95" s="90"/>
      <c r="D95" s="90"/>
      <c r="E95" s="91"/>
      <c r="F95" s="90"/>
      <c r="G95" s="90"/>
      <c r="H95" s="90"/>
      <c r="I95" s="90"/>
      <c r="J95" s="90"/>
      <c r="K95" s="92"/>
      <c r="L95" s="93"/>
      <c r="M95" s="94"/>
      <c r="N95" s="93"/>
      <c r="O95" s="93"/>
    </row>
    <row r="96" spans="1:17" ht="15.75" x14ac:dyDescent="0.25">
      <c r="A96" s="97"/>
      <c r="B96" s="97"/>
      <c r="C96" s="98"/>
      <c r="D96" s="98"/>
      <c r="E96" s="99"/>
      <c r="F96" s="98"/>
      <c r="G96" s="98"/>
      <c r="H96" s="98"/>
      <c r="I96" s="98"/>
      <c r="J96" s="100"/>
      <c r="K96" s="101"/>
      <c r="L96" s="102"/>
      <c r="M96" s="103"/>
      <c r="N96" s="102"/>
      <c r="O96" s="102"/>
    </row>
    <row r="97" spans="1:18" ht="15.75" x14ac:dyDescent="0.25">
      <c r="A97" s="97"/>
      <c r="B97" s="97"/>
      <c r="C97" s="98"/>
      <c r="D97" s="98"/>
      <c r="E97" s="99"/>
      <c r="F97" s="98"/>
      <c r="G97" s="98"/>
      <c r="H97" s="98"/>
      <c r="I97" s="98"/>
      <c r="J97" s="100"/>
      <c r="K97" s="100"/>
      <c r="L97" s="102"/>
      <c r="M97" s="103"/>
      <c r="N97" s="102"/>
      <c r="O97" s="102"/>
    </row>
    <row r="98" spans="1:18" ht="15.75" x14ac:dyDescent="0.25">
      <c r="A98" s="97"/>
      <c r="B98" s="97"/>
      <c r="C98" s="98"/>
      <c r="D98" s="98"/>
      <c r="E98" s="99"/>
      <c r="F98" s="98"/>
      <c r="G98" s="98"/>
      <c r="H98" s="98"/>
      <c r="I98" s="98"/>
      <c r="J98" s="100"/>
      <c r="K98" s="100"/>
      <c r="L98" s="102"/>
      <c r="M98" s="102"/>
      <c r="N98" s="102"/>
      <c r="O98" s="102"/>
    </row>
    <row r="99" spans="1:18" ht="15.75" x14ac:dyDescent="0.25">
      <c r="A99" s="97"/>
      <c r="B99" s="97"/>
      <c r="C99" s="98"/>
      <c r="D99" s="98"/>
      <c r="E99" s="99"/>
      <c r="F99" s="98"/>
      <c r="G99" s="98"/>
      <c r="H99" s="98"/>
      <c r="I99" s="98"/>
      <c r="J99" s="100"/>
      <c r="K99" s="100"/>
      <c r="L99" s="102"/>
      <c r="M99" s="102"/>
      <c r="N99" s="102"/>
      <c r="O99" s="102"/>
    </row>
    <row r="100" spans="1:18" ht="15.75" x14ac:dyDescent="0.25">
      <c r="A100" s="97"/>
      <c r="B100" s="97"/>
      <c r="C100" s="98"/>
      <c r="D100" s="98"/>
      <c r="E100" s="99"/>
      <c r="F100" s="98"/>
      <c r="G100" s="98"/>
      <c r="H100" s="98"/>
      <c r="I100" s="98"/>
      <c r="J100" s="100"/>
      <c r="K100" s="100"/>
      <c r="L100" s="102"/>
      <c r="M100" s="102"/>
      <c r="N100" s="102"/>
      <c r="O100" s="102"/>
    </row>
    <row r="101" spans="1:18" ht="15.75" x14ac:dyDescent="0.25">
      <c r="A101" s="97"/>
      <c r="B101" s="97"/>
      <c r="C101" s="98"/>
      <c r="D101" s="98"/>
      <c r="E101" s="99"/>
      <c r="F101" s="98"/>
      <c r="G101" s="98"/>
      <c r="H101" s="98"/>
      <c r="I101" s="98"/>
      <c r="J101" s="100"/>
      <c r="K101" s="100"/>
      <c r="L101" s="102"/>
      <c r="M101" s="102"/>
      <c r="N101" s="102"/>
      <c r="O101" s="102"/>
    </row>
    <row r="102" spans="1:18" s="95" customFormat="1" ht="15.75" x14ac:dyDescent="0.25">
      <c r="A102" s="97"/>
      <c r="B102" s="97"/>
      <c r="C102" s="98"/>
      <c r="D102" s="98"/>
      <c r="E102" s="99"/>
      <c r="F102" s="98"/>
      <c r="G102" s="98"/>
      <c r="H102" s="98"/>
      <c r="I102" s="98"/>
      <c r="J102" s="100"/>
      <c r="K102" s="100"/>
      <c r="L102" s="102"/>
      <c r="M102" s="102"/>
      <c r="N102" s="102"/>
      <c r="O102" s="102"/>
      <c r="R102" s="96"/>
    </row>
    <row r="103" spans="1:18" s="95" customFormat="1" ht="15.75" x14ac:dyDescent="0.25">
      <c r="A103" s="97"/>
      <c r="B103" s="97"/>
      <c r="C103" s="98"/>
      <c r="D103" s="98"/>
      <c r="E103" s="99"/>
      <c r="F103" s="98"/>
      <c r="G103" s="98"/>
      <c r="H103" s="98"/>
      <c r="I103" s="98"/>
      <c r="J103" s="100"/>
      <c r="K103" s="100"/>
      <c r="L103" s="102"/>
      <c r="M103" s="102"/>
      <c r="N103" s="102"/>
      <c r="O103" s="102"/>
      <c r="R103" s="96"/>
    </row>
    <row r="104" spans="1:18" s="95" customFormat="1" ht="15.75" x14ac:dyDescent="0.25">
      <c r="A104" s="97"/>
      <c r="B104" s="97"/>
      <c r="C104" s="98"/>
      <c r="D104" s="98"/>
      <c r="E104" s="99"/>
      <c r="F104" s="98"/>
      <c r="G104" s="98"/>
      <c r="H104" s="98"/>
      <c r="I104" s="98"/>
      <c r="J104" s="100"/>
      <c r="K104" s="100"/>
      <c r="L104" s="102"/>
      <c r="M104" s="102"/>
      <c r="N104" s="102"/>
      <c r="O104" s="102"/>
      <c r="R104" s="96"/>
    </row>
    <row r="105" spans="1:18" s="95" customFormat="1" ht="15.75" x14ac:dyDescent="0.25">
      <c r="A105" s="97"/>
      <c r="B105" s="97"/>
      <c r="C105" s="98"/>
      <c r="D105" s="98"/>
      <c r="E105" s="99"/>
      <c r="F105" s="98"/>
      <c r="G105" s="98"/>
      <c r="H105" s="98"/>
      <c r="I105" s="98"/>
      <c r="J105" s="100"/>
      <c r="K105" s="100"/>
      <c r="L105" s="102"/>
      <c r="M105" s="102"/>
      <c r="N105" s="102"/>
      <c r="O105" s="102"/>
      <c r="R105" s="96"/>
    </row>
    <row r="106" spans="1:18" s="95" customFormat="1" ht="15.75" x14ac:dyDescent="0.25">
      <c r="A106" s="97"/>
      <c r="B106" s="97"/>
      <c r="C106" s="98"/>
      <c r="D106" s="98"/>
      <c r="E106" s="99"/>
      <c r="F106" s="98"/>
      <c r="G106" s="98"/>
      <c r="H106" s="98"/>
      <c r="I106" s="98"/>
      <c r="J106" s="100"/>
      <c r="K106" s="100"/>
      <c r="L106" s="102"/>
      <c r="M106" s="102"/>
      <c r="N106" s="102"/>
      <c r="O106" s="102"/>
      <c r="R106" s="96"/>
    </row>
    <row r="107" spans="1:18" s="95" customFormat="1" ht="15.75" x14ac:dyDescent="0.25">
      <c r="A107" s="97"/>
      <c r="B107" s="97"/>
      <c r="C107" s="98"/>
      <c r="D107" s="98"/>
      <c r="E107" s="99"/>
      <c r="F107" s="98"/>
      <c r="G107" s="98"/>
      <c r="H107" s="98"/>
      <c r="I107" s="98"/>
      <c r="J107" s="100"/>
      <c r="K107" s="100"/>
      <c r="L107" s="102"/>
      <c r="M107" s="102"/>
      <c r="N107" s="102"/>
      <c r="O107" s="102"/>
      <c r="R107" s="96"/>
    </row>
    <row r="108" spans="1:18" s="95" customFormat="1" ht="15.75" x14ac:dyDescent="0.25">
      <c r="A108" s="97"/>
      <c r="B108" s="97"/>
      <c r="C108" s="98"/>
      <c r="D108" s="98"/>
      <c r="E108" s="99"/>
      <c r="F108" s="98"/>
      <c r="G108" s="98"/>
      <c r="H108" s="98"/>
      <c r="I108" s="98"/>
      <c r="J108" s="100"/>
      <c r="K108" s="100"/>
      <c r="L108" s="102"/>
      <c r="M108" s="102"/>
      <c r="N108" s="102"/>
      <c r="O108" s="102"/>
      <c r="R108" s="96"/>
    </row>
    <row r="109" spans="1:18" s="95" customFormat="1" ht="15.75" x14ac:dyDescent="0.25">
      <c r="A109" s="97"/>
      <c r="B109" s="97"/>
      <c r="C109" s="98"/>
      <c r="D109" s="98"/>
      <c r="E109" s="99"/>
      <c r="F109" s="98"/>
      <c r="G109" s="98"/>
      <c r="H109" s="98"/>
      <c r="I109" s="98"/>
      <c r="J109" s="100"/>
      <c r="K109" s="100"/>
      <c r="L109" s="102"/>
      <c r="M109" s="102"/>
      <c r="N109" s="102"/>
      <c r="O109" s="102"/>
      <c r="R109" s="96"/>
    </row>
    <row r="110" spans="1:18" s="95" customFormat="1" ht="15.75" x14ac:dyDescent="0.25">
      <c r="A110" s="97"/>
      <c r="B110" s="97"/>
      <c r="C110" s="98"/>
      <c r="D110" s="98"/>
      <c r="E110" s="99"/>
      <c r="F110" s="98"/>
      <c r="G110" s="98"/>
      <c r="H110" s="98"/>
      <c r="I110" s="98"/>
      <c r="J110" s="100"/>
      <c r="K110" s="100"/>
      <c r="L110" s="102"/>
      <c r="M110" s="102"/>
      <c r="N110" s="102"/>
      <c r="O110" s="102"/>
      <c r="R110" s="96"/>
    </row>
    <row r="111" spans="1:18" s="95" customFormat="1" ht="15.75" x14ac:dyDescent="0.25">
      <c r="A111" s="97"/>
      <c r="B111" s="97"/>
      <c r="C111" s="98"/>
      <c r="D111" s="98"/>
      <c r="E111" s="99"/>
      <c r="F111" s="98"/>
      <c r="G111" s="98"/>
      <c r="H111" s="98"/>
      <c r="I111" s="98"/>
      <c r="J111" s="100"/>
      <c r="K111" s="100"/>
      <c r="L111" s="102"/>
      <c r="M111" s="102"/>
      <c r="N111" s="102"/>
      <c r="O111" s="102"/>
      <c r="R111" s="96"/>
    </row>
    <row r="112" spans="1:18" s="95" customFormat="1" ht="15.75" x14ac:dyDescent="0.25">
      <c r="A112" s="97"/>
      <c r="B112" s="97"/>
      <c r="C112" s="98"/>
      <c r="D112" s="98"/>
      <c r="E112" s="99"/>
      <c r="F112" s="98"/>
      <c r="G112" s="98"/>
      <c r="H112" s="98"/>
      <c r="I112" s="98"/>
      <c r="J112" s="100"/>
      <c r="K112" s="100"/>
      <c r="L112" s="102"/>
      <c r="M112" s="102"/>
      <c r="N112" s="102"/>
      <c r="O112" s="102"/>
      <c r="R112" s="96"/>
    </row>
    <row r="113" spans="1:18" s="95" customFormat="1" ht="15.75" x14ac:dyDescent="0.25">
      <c r="A113" s="97"/>
      <c r="B113" s="97"/>
      <c r="C113" s="98"/>
      <c r="D113" s="98"/>
      <c r="E113" s="99"/>
      <c r="F113" s="98"/>
      <c r="G113" s="98"/>
      <c r="H113" s="98"/>
      <c r="I113" s="98"/>
      <c r="J113" s="100"/>
      <c r="K113" s="100"/>
      <c r="L113" s="102"/>
      <c r="M113" s="102"/>
      <c r="N113" s="102"/>
      <c r="O113" s="102"/>
      <c r="R113" s="96"/>
    </row>
    <row r="114" spans="1:18" s="95" customFormat="1" ht="15.75" x14ac:dyDescent="0.25">
      <c r="A114" s="97"/>
      <c r="B114" s="97"/>
      <c r="C114" s="98"/>
      <c r="D114" s="98"/>
      <c r="E114" s="99"/>
      <c r="F114" s="98"/>
      <c r="G114" s="98"/>
      <c r="H114" s="98"/>
      <c r="I114" s="98"/>
      <c r="J114" s="100"/>
      <c r="K114" s="100"/>
      <c r="L114" s="102"/>
      <c r="M114" s="102"/>
      <c r="N114" s="102"/>
      <c r="O114" s="102"/>
      <c r="R114" s="96"/>
    </row>
    <row r="115" spans="1:18" s="95" customFormat="1" ht="15.75" x14ac:dyDescent="0.25">
      <c r="A115" s="97"/>
      <c r="B115" s="97"/>
      <c r="C115" s="98"/>
      <c r="D115" s="98"/>
      <c r="E115" s="99"/>
      <c r="F115" s="98"/>
      <c r="G115" s="98"/>
      <c r="H115" s="98"/>
      <c r="I115" s="98"/>
      <c r="J115" s="100"/>
      <c r="K115" s="100"/>
      <c r="L115" s="102"/>
      <c r="M115" s="102"/>
      <c r="N115" s="102"/>
      <c r="O115" s="102"/>
      <c r="R115" s="96"/>
    </row>
    <row r="116" spans="1:18" s="95" customFormat="1" ht="15.75" x14ac:dyDescent="0.25">
      <c r="A116" s="97"/>
      <c r="B116" s="97"/>
      <c r="C116" s="98"/>
      <c r="D116" s="98"/>
      <c r="E116" s="99"/>
      <c r="F116" s="98"/>
      <c r="G116" s="98"/>
      <c r="H116" s="98"/>
      <c r="I116" s="98"/>
      <c r="J116" s="100"/>
      <c r="K116" s="100"/>
      <c r="L116" s="102"/>
      <c r="M116" s="102"/>
      <c r="N116" s="102"/>
      <c r="O116" s="102"/>
      <c r="R116" s="96"/>
    </row>
    <row r="117" spans="1:18" s="95" customFormat="1" ht="15.75" x14ac:dyDescent="0.25">
      <c r="A117" s="97"/>
      <c r="B117" s="97"/>
      <c r="C117" s="98"/>
      <c r="D117" s="98"/>
      <c r="E117" s="99"/>
      <c r="F117" s="98"/>
      <c r="G117" s="98"/>
      <c r="H117" s="98"/>
      <c r="I117" s="98"/>
      <c r="J117" s="100"/>
      <c r="K117" s="100"/>
      <c r="L117" s="102"/>
      <c r="M117" s="102"/>
      <c r="N117" s="102"/>
      <c r="O117" s="102"/>
      <c r="R117" s="96"/>
    </row>
    <row r="118" spans="1:18" s="95" customFormat="1" ht="15.75" x14ac:dyDescent="0.25">
      <c r="A118" s="104"/>
      <c r="B118" s="104"/>
      <c r="C118" s="105"/>
      <c r="D118" s="105"/>
      <c r="E118" s="106"/>
      <c r="F118" s="107"/>
      <c r="G118" s="107"/>
      <c r="H118" s="107"/>
      <c r="I118" s="107"/>
      <c r="J118" s="108"/>
      <c r="K118" s="108"/>
      <c r="L118" s="109"/>
      <c r="M118" s="109"/>
      <c r="N118" s="109"/>
      <c r="O118" s="109"/>
      <c r="R118" s="96"/>
    </row>
    <row r="119" spans="1:18" s="95" customFormat="1" ht="15.75" x14ac:dyDescent="0.25">
      <c r="A119" s="97"/>
      <c r="B119" s="97"/>
      <c r="C119" s="98"/>
      <c r="D119" s="98"/>
      <c r="E119" s="99"/>
      <c r="F119" s="98"/>
      <c r="G119" s="98"/>
      <c r="H119" s="98"/>
      <c r="I119" s="98"/>
      <c r="J119" s="97"/>
      <c r="K119" s="97"/>
      <c r="L119" s="110"/>
      <c r="M119" s="110"/>
      <c r="N119" s="110"/>
      <c r="O119" s="110"/>
      <c r="R119" s="96"/>
    </row>
    <row r="120" spans="1:18" s="95" customFormat="1" ht="18.75" x14ac:dyDescent="0.3">
      <c r="A120" s="111"/>
      <c r="B120" s="111"/>
      <c r="C120" s="112"/>
      <c r="D120" s="112"/>
      <c r="E120" s="113"/>
      <c r="F120" s="112"/>
      <c r="G120" s="112"/>
      <c r="H120" s="112"/>
      <c r="I120" s="112"/>
      <c r="J120" s="114"/>
      <c r="K120" s="114"/>
      <c r="L120" s="115"/>
      <c r="M120" s="115"/>
      <c r="N120" s="115"/>
      <c r="O120" s="115"/>
      <c r="R120" s="96"/>
    </row>
    <row r="121" spans="1:18" s="95" customFormat="1" ht="18.75" x14ac:dyDescent="0.3">
      <c r="A121" s="111"/>
      <c r="B121" s="111"/>
      <c r="C121" s="112"/>
      <c r="D121" s="112"/>
      <c r="E121" s="113"/>
      <c r="F121" s="112"/>
      <c r="G121" s="112"/>
      <c r="H121" s="112"/>
      <c r="I121" s="112"/>
      <c r="J121" s="116"/>
      <c r="K121" s="116"/>
      <c r="L121" s="117"/>
      <c r="M121" s="117"/>
      <c r="N121" s="117"/>
      <c r="O121" s="117"/>
      <c r="R121" s="96"/>
    </row>
    <row r="122" spans="1:18" s="95" customFormat="1" ht="15.75" x14ac:dyDescent="0.25">
      <c r="A122" s="97"/>
      <c r="B122" s="97"/>
      <c r="C122" s="98"/>
      <c r="D122" s="98"/>
      <c r="E122" s="99"/>
      <c r="F122" s="98"/>
      <c r="G122" s="98"/>
      <c r="H122" s="98"/>
      <c r="I122" s="98"/>
      <c r="J122" s="118"/>
      <c r="K122" s="118"/>
      <c r="L122" s="119"/>
      <c r="M122" s="119"/>
      <c r="N122" s="119"/>
      <c r="O122" s="119"/>
      <c r="R122" s="96"/>
    </row>
    <row r="123" spans="1:18" s="95" customFormat="1" ht="15.75" x14ac:dyDescent="0.25">
      <c r="A123" s="97"/>
      <c r="B123" s="97"/>
      <c r="C123" s="120"/>
      <c r="D123" s="120"/>
      <c r="E123" s="99"/>
      <c r="F123" s="98"/>
      <c r="G123" s="98"/>
      <c r="H123" s="98"/>
      <c r="I123" s="98"/>
      <c r="J123" s="118"/>
      <c r="K123" s="118"/>
      <c r="L123" s="119"/>
      <c r="M123" s="119"/>
      <c r="N123" s="119"/>
      <c r="O123" s="119"/>
      <c r="R123" s="96"/>
    </row>
    <row r="124" spans="1:18" s="95" customFormat="1" ht="15.75" x14ac:dyDescent="0.25">
      <c r="A124" s="97"/>
      <c r="B124" s="97"/>
      <c r="C124" s="98"/>
      <c r="D124" s="98"/>
      <c r="E124" s="99"/>
      <c r="F124" s="98"/>
      <c r="G124" s="98"/>
      <c r="H124" s="98"/>
      <c r="I124" s="98"/>
      <c r="J124" s="121"/>
      <c r="K124" s="121"/>
      <c r="L124" s="122"/>
      <c r="M124" s="122"/>
      <c r="N124" s="122"/>
      <c r="O124" s="122"/>
      <c r="R124" s="96"/>
    </row>
    <row r="125" spans="1:18" s="95" customFormat="1" ht="15.75" x14ac:dyDescent="0.25">
      <c r="A125" s="97"/>
      <c r="B125" s="97"/>
      <c r="C125" s="98"/>
      <c r="D125" s="98"/>
      <c r="E125" s="99"/>
      <c r="F125" s="98"/>
      <c r="G125" s="98"/>
      <c r="H125" s="98"/>
      <c r="I125" s="98"/>
      <c r="J125" s="118"/>
      <c r="K125" s="118"/>
      <c r="L125" s="119"/>
      <c r="M125" s="119"/>
      <c r="N125" s="119"/>
      <c r="O125" s="119"/>
      <c r="R125" s="96"/>
    </row>
    <row r="126" spans="1:18" s="95" customFormat="1" ht="15.75" x14ac:dyDescent="0.25">
      <c r="A126" s="97"/>
      <c r="B126" s="97"/>
      <c r="C126" s="98"/>
      <c r="D126" s="98"/>
      <c r="E126" s="99"/>
      <c r="F126" s="98"/>
      <c r="G126" s="98"/>
      <c r="H126" s="98"/>
      <c r="I126" s="98"/>
      <c r="J126" s="118"/>
      <c r="K126" s="118"/>
      <c r="L126" s="119"/>
      <c r="M126" s="119"/>
      <c r="N126" s="119"/>
      <c r="O126" s="119"/>
      <c r="R126" s="96"/>
    </row>
    <row r="127" spans="1:18" s="95" customFormat="1" ht="15.75" x14ac:dyDescent="0.25">
      <c r="A127" s="97"/>
      <c r="B127" s="97"/>
      <c r="C127" s="98"/>
      <c r="D127" s="98"/>
      <c r="E127" s="99"/>
      <c r="F127" s="98"/>
      <c r="G127" s="98"/>
      <c r="H127" s="98"/>
      <c r="I127" s="98"/>
      <c r="J127" s="98"/>
      <c r="K127" s="98"/>
      <c r="L127" s="123"/>
      <c r="M127" s="123"/>
      <c r="N127" s="123"/>
      <c r="O127" s="123"/>
      <c r="R127" s="96"/>
    </row>
    <row r="128" spans="1:18" s="95" customFormat="1" ht="15.75" x14ac:dyDescent="0.25">
      <c r="A128" s="97"/>
      <c r="B128" s="97"/>
      <c r="C128" s="98"/>
      <c r="D128" s="98"/>
      <c r="E128" s="99"/>
      <c r="F128" s="98"/>
      <c r="G128" s="98"/>
      <c r="H128" s="98"/>
      <c r="I128" s="98"/>
      <c r="J128" s="118"/>
      <c r="K128" s="118"/>
      <c r="L128" s="119"/>
      <c r="M128" s="119"/>
      <c r="N128" s="119"/>
      <c r="O128" s="119"/>
      <c r="R128" s="96"/>
    </row>
    <row r="129" spans="1:18" s="95" customFormat="1" ht="15.75" x14ac:dyDescent="0.25">
      <c r="A129" s="97"/>
      <c r="B129" s="97"/>
      <c r="C129" s="98"/>
      <c r="D129" s="98"/>
      <c r="E129" s="99"/>
      <c r="F129" s="98"/>
      <c r="G129" s="98"/>
      <c r="H129" s="98"/>
      <c r="I129" s="98"/>
      <c r="J129" s="97"/>
      <c r="K129" s="97"/>
      <c r="L129" s="110"/>
      <c r="M129" s="110"/>
      <c r="N129" s="110"/>
      <c r="O129" s="110"/>
      <c r="R129" s="96"/>
    </row>
    <row r="130" spans="1:18" s="95" customFormat="1" ht="15.75" x14ac:dyDescent="0.25">
      <c r="A130" s="97"/>
      <c r="B130" s="97"/>
      <c r="C130" s="98"/>
      <c r="D130" s="98"/>
      <c r="E130" s="99"/>
      <c r="F130" s="98"/>
      <c r="G130" s="98"/>
      <c r="H130" s="98"/>
      <c r="I130" s="98"/>
      <c r="J130" s="97"/>
      <c r="K130" s="97"/>
      <c r="L130" s="110"/>
      <c r="M130" s="110"/>
      <c r="N130" s="110"/>
      <c r="O130" s="110"/>
      <c r="R130" s="96"/>
    </row>
    <row r="131" spans="1:18" s="95" customFormat="1" ht="15.75" x14ac:dyDescent="0.25">
      <c r="A131" s="97"/>
      <c r="B131" s="97"/>
      <c r="C131" s="98"/>
      <c r="D131" s="98"/>
      <c r="E131" s="99"/>
      <c r="F131" s="98"/>
      <c r="G131" s="98"/>
      <c r="H131" s="98"/>
      <c r="I131" s="98"/>
      <c r="J131" s="118"/>
      <c r="K131" s="118"/>
      <c r="L131" s="119"/>
      <c r="M131" s="119"/>
      <c r="N131" s="119"/>
      <c r="O131" s="119"/>
      <c r="R131" s="96"/>
    </row>
    <row r="132" spans="1:18" s="95" customFormat="1" ht="15.75" x14ac:dyDescent="0.25">
      <c r="A132" s="97"/>
      <c r="B132" s="97"/>
      <c r="C132" s="98"/>
      <c r="D132" s="98"/>
      <c r="E132" s="99"/>
      <c r="F132" s="98"/>
      <c r="G132" s="98"/>
      <c r="H132" s="98"/>
      <c r="I132" s="98"/>
      <c r="J132" s="97"/>
      <c r="K132" s="97"/>
      <c r="L132" s="110"/>
      <c r="M132" s="110"/>
      <c r="N132" s="110"/>
      <c r="O132" s="110"/>
      <c r="R132" s="96"/>
    </row>
    <row r="133" spans="1:18" s="95" customFormat="1" ht="15.75" x14ac:dyDescent="0.25">
      <c r="A133" s="97"/>
      <c r="B133" s="97"/>
      <c r="C133" s="98"/>
      <c r="D133" s="98"/>
      <c r="E133" s="99"/>
      <c r="F133" s="98"/>
      <c r="G133" s="98"/>
      <c r="H133" s="98"/>
      <c r="I133" s="98"/>
      <c r="J133" s="97"/>
      <c r="K133" s="97"/>
      <c r="L133" s="110"/>
      <c r="M133" s="110"/>
      <c r="N133" s="110"/>
      <c r="O133" s="110"/>
      <c r="R133" s="96"/>
    </row>
    <row r="134" spans="1:18" s="95" customFormat="1" ht="15.75" x14ac:dyDescent="0.25">
      <c r="A134" s="97"/>
      <c r="B134" s="97"/>
      <c r="C134" s="98"/>
      <c r="D134" s="98"/>
      <c r="E134" s="99"/>
      <c r="F134" s="98"/>
      <c r="G134" s="98"/>
      <c r="H134" s="98"/>
      <c r="I134" s="98"/>
      <c r="J134" s="97"/>
      <c r="K134" s="97"/>
      <c r="L134" s="110"/>
      <c r="M134" s="110"/>
      <c r="N134" s="110"/>
      <c r="O134" s="110"/>
      <c r="R134" s="96"/>
    </row>
    <row r="135" spans="1:18" s="95" customFormat="1" x14ac:dyDescent="0.2">
      <c r="A135" s="124"/>
      <c r="B135" s="124"/>
      <c r="C135" s="124"/>
      <c r="D135" s="124"/>
      <c r="E135" s="125"/>
      <c r="F135" s="124"/>
      <c r="G135" s="124"/>
      <c r="H135" s="124"/>
      <c r="I135" s="124"/>
      <c r="J135" s="124"/>
      <c r="K135" s="124"/>
      <c r="L135" s="126"/>
      <c r="M135" s="126"/>
      <c r="N135" s="126"/>
      <c r="O135" s="126"/>
      <c r="R135" s="96"/>
    </row>
    <row r="136" spans="1:18" s="95" customFormat="1" x14ac:dyDescent="0.2">
      <c r="A136" s="124"/>
      <c r="B136" s="124"/>
      <c r="C136" s="124"/>
      <c r="D136" s="124"/>
      <c r="E136" s="125"/>
      <c r="F136" s="124"/>
      <c r="G136" s="124"/>
      <c r="H136" s="124"/>
      <c r="I136" s="124"/>
      <c r="J136" s="124"/>
      <c r="K136" s="124"/>
      <c r="L136" s="126"/>
      <c r="M136" s="126"/>
      <c r="N136" s="126"/>
      <c r="O136" s="126"/>
      <c r="R136" s="96"/>
    </row>
    <row r="137" spans="1:18" s="95" customFormat="1" x14ac:dyDescent="0.2">
      <c r="A137" s="124"/>
      <c r="B137" s="124"/>
      <c r="C137" s="124"/>
      <c r="D137" s="124"/>
      <c r="E137" s="125"/>
      <c r="F137" s="124"/>
      <c r="G137" s="124"/>
      <c r="H137" s="124"/>
      <c r="I137" s="124"/>
      <c r="J137" s="124"/>
      <c r="K137" s="124"/>
      <c r="L137" s="126"/>
      <c r="M137" s="126"/>
      <c r="N137" s="126"/>
      <c r="O137" s="126"/>
      <c r="R137" s="96"/>
    </row>
    <row r="138" spans="1:18" s="95" customFormat="1" x14ac:dyDescent="0.2">
      <c r="A138" s="124"/>
      <c r="B138" s="124"/>
      <c r="C138" s="124"/>
      <c r="D138" s="124"/>
      <c r="E138" s="125"/>
      <c r="F138" s="124"/>
      <c r="G138" s="124"/>
      <c r="H138" s="124"/>
      <c r="I138" s="124"/>
      <c r="J138" s="124"/>
      <c r="K138" s="124"/>
      <c r="L138" s="126"/>
      <c r="M138" s="126"/>
      <c r="N138" s="126"/>
      <c r="O138" s="126"/>
      <c r="R138" s="96"/>
    </row>
    <row r="139" spans="1:18" s="95" customFormat="1" x14ac:dyDescent="0.2">
      <c r="A139" s="124"/>
      <c r="B139" s="124"/>
      <c r="C139" s="124"/>
      <c r="D139" s="124"/>
      <c r="E139" s="125"/>
      <c r="F139" s="124"/>
      <c r="G139" s="124"/>
      <c r="H139" s="124"/>
      <c r="I139" s="124"/>
      <c r="J139" s="124"/>
      <c r="K139" s="124"/>
      <c r="L139" s="126"/>
      <c r="M139" s="126"/>
      <c r="N139" s="126"/>
      <c r="O139" s="126"/>
      <c r="R139" s="96"/>
    </row>
    <row r="140" spans="1:18" s="95" customFormat="1" x14ac:dyDescent="0.2">
      <c r="A140" s="124"/>
      <c r="B140" s="124"/>
      <c r="C140" s="124"/>
      <c r="D140" s="124"/>
      <c r="E140" s="125"/>
      <c r="F140" s="124"/>
      <c r="G140" s="124"/>
      <c r="H140" s="124"/>
      <c r="I140" s="124"/>
      <c r="J140" s="124"/>
      <c r="K140" s="124"/>
      <c r="L140" s="126"/>
      <c r="M140" s="126"/>
      <c r="N140" s="126"/>
      <c r="O140" s="126"/>
      <c r="R140" s="96"/>
    </row>
    <row r="141" spans="1:18" s="95" customFormat="1" x14ac:dyDescent="0.2">
      <c r="A141" s="124"/>
      <c r="B141" s="124"/>
      <c r="C141" s="124"/>
      <c r="D141" s="124"/>
      <c r="E141" s="125"/>
      <c r="F141" s="124"/>
      <c r="G141" s="124"/>
      <c r="H141" s="124"/>
      <c r="I141" s="124"/>
      <c r="J141" s="124"/>
      <c r="K141" s="124"/>
      <c r="L141" s="126"/>
      <c r="M141" s="126"/>
      <c r="N141" s="126"/>
      <c r="O141" s="126"/>
      <c r="R141" s="96"/>
    </row>
    <row r="142" spans="1:18" s="95" customFormat="1" x14ac:dyDescent="0.2">
      <c r="A142" s="124"/>
      <c r="B142" s="124"/>
      <c r="C142" s="124"/>
      <c r="D142" s="124"/>
      <c r="E142" s="125"/>
      <c r="F142" s="124"/>
      <c r="G142" s="124"/>
      <c r="H142" s="124"/>
      <c r="I142" s="124"/>
      <c r="J142" s="124"/>
      <c r="K142" s="124"/>
      <c r="L142" s="126"/>
      <c r="M142" s="126"/>
      <c r="N142" s="126"/>
      <c r="O142" s="126"/>
      <c r="R142" s="96"/>
    </row>
    <row r="143" spans="1:18" s="95" customFormat="1" x14ac:dyDescent="0.2">
      <c r="A143" s="124"/>
      <c r="B143" s="124"/>
      <c r="C143" s="124"/>
      <c r="D143" s="124"/>
      <c r="E143" s="125"/>
      <c r="F143" s="124"/>
      <c r="G143" s="124"/>
      <c r="H143" s="124"/>
      <c r="I143" s="124"/>
      <c r="J143" s="124"/>
      <c r="K143" s="124"/>
      <c r="L143" s="126"/>
      <c r="M143" s="126"/>
      <c r="N143" s="126"/>
      <c r="O143" s="126"/>
      <c r="R143" s="96"/>
    </row>
    <row r="144" spans="1:18" s="95" customFormat="1" x14ac:dyDescent="0.2">
      <c r="A144" s="124"/>
      <c r="B144" s="124"/>
      <c r="C144" s="124"/>
      <c r="D144" s="124"/>
      <c r="E144" s="125"/>
      <c r="F144" s="124"/>
      <c r="G144" s="124"/>
      <c r="H144" s="124"/>
      <c r="I144" s="124"/>
      <c r="J144" s="124"/>
      <c r="K144" s="124"/>
      <c r="L144" s="126"/>
      <c r="M144" s="126"/>
      <c r="N144" s="126"/>
      <c r="O144" s="126"/>
      <c r="R144" s="96"/>
    </row>
    <row r="145" spans="1:18" s="95" customFormat="1" x14ac:dyDescent="0.2">
      <c r="A145" s="124"/>
      <c r="B145" s="124"/>
      <c r="C145" s="124"/>
      <c r="D145" s="124"/>
      <c r="E145" s="125"/>
      <c r="F145" s="124"/>
      <c r="G145" s="124"/>
      <c r="H145" s="124"/>
      <c r="I145" s="124"/>
      <c r="J145" s="124"/>
      <c r="K145" s="124"/>
      <c r="L145" s="126"/>
      <c r="M145" s="126"/>
      <c r="N145" s="126"/>
      <c r="O145" s="126"/>
      <c r="R145" s="96"/>
    </row>
    <row r="146" spans="1:18" s="95" customFormat="1" x14ac:dyDescent="0.2">
      <c r="A146" s="124"/>
      <c r="B146" s="124"/>
      <c r="C146" s="124"/>
      <c r="D146" s="124"/>
      <c r="E146" s="125"/>
      <c r="F146" s="124"/>
      <c r="G146" s="124"/>
      <c r="H146" s="124"/>
      <c r="I146" s="124"/>
      <c r="J146" s="124"/>
      <c r="K146" s="124"/>
      <c r="L146" s="126"/>
      <c r="M146" s="126"/>
      <c r="N146" s="126"/>
      <c r="O146" s="126"/>
      <c r="R146" s="96"/>
    </row>
    <row r="147" spans="1:18" s="95" customFormat="1" x14ac:dyDescent="0.2">
      <c r="A147" s="124"/>
      <c r="B147" s="124"/>
      <c r="C147" s="124"/>
      <c r="D147" s="124"/>
      <c r="E147" s="125"/>
      <c r="F147" s="124"/>
      <c r="G147" s="124"/>
      <c r="H147" s="124"/>
      <c r="I147" s="124"/>
      <c r="J147" s="124"/>
      <c r="K147" s="124"/>
      <c r="L147" s="126"/>
      <c r="M147" s="126"/>
      <c r="N147" s="126"/>
      <c r="O147" s="126"/>
      <c r="R147" s="96"/>
    </row>
    <row r="148" spans="1:18" s="95" customFormat="1" x14ac:dyDescent="0.2">
      <c r="A148" s="124"/>
      <c r="B148" s="124"/>
      <c r="C148" s="124"/>
      <c r="D148" s="124"/>
      <c r="E148" s="125"/>
      <c r="F148" s="124"/>
      <c r="G148" s="124"/>
      <c r="H148" s="124"/>
      <c r="I148" s="124"/>
      <c r="J148" s="124"/>
      <c r="K148" s="124"/>
      <c r="L148" s="126"/>
      <c r="M148" s="126"/>
      <c r="N148" s="126"/>
      <c r="O148" s="126"/>
      <c r="R148" s="96"/>
    </row>
    <row r="149" spans="1:18" s="95" customFormat="1" x14ac:dyDescent="0.2">
      <c r="A149" s="124"/>
      <c r="B149" s="124"/>
      <c r="C149" s="124"/>
      <c r="D149" s="124"/>
      <c r="E149" s="125"/>
      <c r="F149" s="124"/>
      <c r="G149" s="124"/>
      <c r="H149" s="124"/>
      <c r="I149" s="124"/>
      <c r="J149" s="124"/>
      <c r="K149" s="124"/>
      <c r="L149" s="126"/>
      <c r="M149" s="126"/>
      <c r="N149" s="126"/>
      <c r="O149" s="126"/>
      <c r="R149" s="96"/>
    </row>
    <row r="150" spans="1:18" s="95" customFormat="1" x14ac:dyDescent="0.2">
      <c r="A150" s="124"/>
      <c r="B150" s="124"/>
      <c r="C150" s="124"/>
      <c r="D150" s="124"/>
      <c r="E150" s="125"/>
      <c r="F150" s="124"/>
      <c r="G150" s="124"/>
      <c r="H150" s="124"/>
      <c r="I150" s="124"/>
      <c r="J150" s="124"/>
      <c r="K150" s="124"/>
      <c r="L150" s="126"/>
      <c r="M150" s="126"/>
      <c r="N150" s="126"/>
      <c r="O150" s="126"/>
      <c r="R150" s="96"/>
    </row>
    <row r="151" spans="1:18" s="95" customFormat="1" x14ac:dyDescent="0.2">
      <c r="A151" s="124"/>
      <c r="B151" s="124"/>
      <c r="C151" s="124"/>
      <c r="D151" s="124"/>
      <c r="E151" s="125"/>
      <c r="F151" s="124"/>
      <c r="G151" s="124"/>
      <c r="H151" s="124"/>
      <c r="I151" s="124"/>
      <c r="J151" s="124"/>
      <c r="K151" s="124"/>
      <c r="L151" s="126"/>
      <c r="M151" s="126"/>
      <c r="N151" s="126"/>
      <c r="O151" s="126"/>
      <c r="R151" s="96"/>
    </row>
  </sheetData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WVS983073:WVS983127 K65569:K65623 JG65569:JG65623 TC65569:TC65623 ACY65569:ACY65623 AMU65569:AMU65623 AWQ65569:AWQ65623 BGM65569:BGM65623 BQI65569:BQI65623 CAE65569:CAE65623 CKA65569:CKA65623 CTW65569:CTW65623 DDS65569:DDS65623 DNO65569:DNO65623 DXK65569:DXK65623 EHG65569:EHG65623 ERC65569:ERC65623 FAY65569:FAY65623 FKU65569:FKU65623 FUQ65569:FUQ65623 GEM65569:GEM65623 GOI65569:GOI65623 GYE65569:GYE65623 HIA65569:HIA65623 HRW65569:HRW65623 IBS65569:IBS65623 ILO65569:ILO65623 IVK65569:IVK65623 JFG65569:JFG65623 JPC65569:JPC65623 JYY65569:JYY65623 KIU65569:KIU65623 KSQ65569:KSQ65623 LCM65569:LCM65623 LMI65569:LMI65623 LWE65569:LWE65623 MGA65569:MGA65623 MPW65569:MPW65623 MZS65569:MZS65623 NJO65569:NJO65623 NTK65569:NTK65623 ODG65569:ODG65623 ONC65569:ONC65623 OWY65569:OWY65623 PGU65569:PGU65623 PQQ65569:PQQ65623 QAM65569:QAM65623 QKI65569:QKI65623 QUE65569:QUE65623 REA65569:REA65623 RNW65569:RNW65623 RXS65569:RXS65623 SHO65569:SHO65623 SRK65569:SRK65623 TBG65569:TBG65623 TLC65569:TLC65623 TUY65569:TUY65623 UEU65569:UEU65623 UOQ65569:UOQ65623 UYM65569:UYM65623 VII65569:VII65623 VSE65569:VSE65623 WCA65569:WCA65623 WLW65569:WLW65623 WVS65569:WVS65623 K131105:K131159 JG131105:JG131159 TC131105:TC131159 ACY131105:ACY131159 AMU131105:AMU131159 AWQ131105:AWQ131159 BGM131105:BGM131159 BQI131105:BQI131159 CAE131105:CAE131159 CKA131105:CKA131159 CTW131105:CTW131159 DDS131105:DDS131159 DNO131105:DNO131159 DXK131105:DXK131159 EHG131105:EHG131159 ERC131105:ERC131159 FAY131105:FAY131159 FKU131105:FKU131159 FUQ131105:FUQ131159 GEM131105:GEM131159 GOI131105:GOI131159 GYE131105:GYE131159 HIA131105:HIA131159 HRW131105:HRW131159 IBS131105:IBS131159 ILO131105:ILO131159 IVK131105:IVK131159 JFG131105:JFG131159 JPC131105:JPC131159 JYY131105:JYY131159 KIU131105:KIU131159 KSQ131105:KSQ131159 LCM131105:LCM131159 LMI131105:LMI131159 LWE131105:LWE131159 MGA131105:MGA131159 MPW131105:MPW131159 MZS131105:MZS131159 NJO131105:NJO131159 NTK131105:NTK131159 ODG131105:ODG131159 ONC131105:ONC131159 OWY131105:OWY131159 PGU131105:PGU131159 PQQ131105:PQQ131159 QAM131105:QAM131159 QKI131105:QKI131159 QUE131105:QUE131159 REA131105:REA131159 RNW131105:RNW131159 RXS131105:RXS131159 SHO131105:SHO131159 SRK131105:SRK131159 TBG131105:TBG131159 TLC131105:TLC131159 TUY131105:TUY131159 UEU131105:UEU131159 UOQ131105:UOQ131159 UYM131105:UYM131159 VII131105:VII131159 VSE131105:VSE131159 WCA131105:WCA131159 WLW131105:WLW131159 WVS131105:WVS131159 K196641:K196695 JG196641:JG196695 TC196641:TC196695 ACY196641:ACY196695 AMU196641:AMU196695 AWQ196641:AWQ196695 BGM196641:BGM196695 BQI196641:BQI196695 CAE196641:CAE196695 CKA196641:CKA196695 CTW196641:CTW196695 DDS196641:DDS196695 DNO196641:DNO196695 DXK196641:DXK196695 EHG196641:EHG196695 ERC196641:ERC196695 FAY196641:FAY196695 FKU196641:FKU196695 FUQ196641:FUQ196695 GEM196641:GEM196695 GOI196641:GOI196695 GYE196641:GYE196695 HIA196641:HIA196695 HRW196641:HRW196695 IBS196641:IBS196695 ILO196641:ILO196695 IVK196641:IVK196695 JFG196641:JFG196695 JPC196641:JPC196695 JYY196641:JYY196695 KIU196641:KIU196695 KSQ196641:KSQ196695 LCM196641:LCM196695 LMI196641:LMI196695 LWE196641:LWE196695 MGA196641:MGA196695 MPW196641:MPW196695 MZS196641:MZS196695 NJO196641:NJO196695 NTK196641:NTK196695 ODG196641:ODG196695 ONC196641:ONC196695 OWY196641:OWY196695 PGU196641:PGU196695 PQQ196641:PQQ196695 QAM196641:QAM196695 QKI196641:QKI196695 QUE196641:QUE196695 REA196641:REA196695 RNW196641:RNW196695 RXS196641:RXS196695 SHO196641:SHO196695 SRK196641:SRK196695 TBG196641:TBG196695 TLC196641:TLC196695 TUY196641:TUY196695 UEU196641:UEU196695 UOQ196641:UOQ196695 UYM196641:UYM196695 VII196641:VII196695 VSE196641:VSE196695 WCA196641:WCA196695 WLW196641:WLW196695 WVS196641:WVS196695 K262177:K262231 JG262177:JG262231 TC262177:TC262231 ACY262177:ACY262231 AMU262177:AMU262231 AWQ262177:AWQ262231 BGM262177:BGM262231 BQI262177:BQI262231 CAE262177:CAE262231 CKA262177:CKA262231 CTW262177:CTW262231 DDS262177:DDS262231 DNO262177:DNO262231 DXK262177:DXK262231 EHG262177:EHG262231 ERC262177:ERC262231 FAY262177:FAY262231 FKU262177:FKU262231 FUQ262177:FUQ262231 GEM262177:GEM262231 GOI262177:GOI262231 GYE262177:GYE262231 HIA262177:HIA262231 HRW262177:HRW262231 IBS262177:IBS262231 ILO262177:ILO262231 IVK262177:IVK262231 JFG262177:JFG262231 JPC262177:JPC262231 JYY262177:JYY262231 KIU262177:KIU262231 KSQ262177:KSQ262231 LCM262177:LCM262231 LMI262177:LMI262231 LWE262177:LWE262231 MGA262177:MGA262231 MPW262177:MPW262231 MZS262177:MZS262231 NJO262177:NJO262231 NTK262177:NTK262231 ODG262177:ODG262231 ONC262177:ONC262231 OWY262177:OWY262231 PGU262177:PGU262231 PQQ262177:PQQ262231 QAM262177:QAM262231 QKI262177:QKI262231 QUE262177:QUE262231 REA262177:REA262231 RNW262177:RNW262231 RXS262177:RXS262231 SHO262177:SHO262231 SRK262177:SRK262231 TBG262177:TBG262231 TLC262177:TLC262231 TUY262177:TUY262231 UEU262177:UEU262231 UOQ262177:UOQ262231 UYM262177:UYM262231 VII262177:VII262231 VSE262177:VSE262231 WCA262177:WCA262231 WLW262177:WLW262231 WVS262177:WVS262231 K327713:K327767 JG327713:JG327767 TC327713:TC327767 ACY327713:ACY327767 AMU327713:AMU327767 AWQ327713:AWQ327767 BGM327713:BGM327767 BQI327713:BQI327767 CAE327713:CAE327767 CKA327713:CKA327767 CTW327713:CTW327767 DDS327713:DDS327767 DNO327713:DNO327767 DXK327713:DXK327767 EHG327713:EHG327767 ERC327713:ERC327767 FAY327713:FAY327767 FKU327713:FKU327767 FUQ327713:FUQ327767 GEM327713:GEM327767 GOI327713:GOI327767 GYE327713:GYE327767 HIA327713:HIA327767 HRW327713:HRW327767 IBS327713:IBS327767 ILO327713:ILO327767 IVK327713:IVK327767 JFG327713:JFG327767 JPC327713:JPC327767 JYY327713:JYY327767 KIU327713:KIU327767 KSQ327713:KSQ327767 LCM327713:LCM327767 LMI327713:LMI327767 LWE327713:LWE327767 MGA327713:MGA327767 MPW327713:MPW327767 MZS327713:MZS327767 NJO327713:NJO327767 NTK327713:NTK327767 ODG327713:ODG327767 ONC327713:ONC327767 OWY327713:OWY327767 PGU327713:PGU327767 PQQ327713:PQQ327767 QAM327713:QAM327767 QKI327713:QKI327767 QUE327713:QUE327767 REA327713:REA327767 RNW327713:RNW327767 RXS327713:RXS327767 SHO327713:SHO327767 SRK327713:SRK327767 TBG327713:TBG327767 TLC327713:TLC327767 TUY327713:TUY327767 UEU327713:UEU327767 UOQ327713:UOQ327767 UYM327713:UYM327767 VII327713:VII327767 VSE327713:VSE327767 WCA327713:WCA327767 WLW327713:WLW327767 WVS327713:WVS327767 K393249:K393303 JG393249:JG393303 TC393249:TC393303 ACY393249:ACY393303 AMU393249:AMU393303 AWQ393249:AWQ393303 BGM393249:BGM393303 BQI393249:BQI393303 CAE393249:CAE393303 CKA393249:CKA393303 CTW393249:CTW393303 DDS393249:DDS393303 DNO393249:DNO393303 DXK393249:DXK393303 EHG393249:EHG393303 ERC393249:ERC393303 FAY393249:FAY393303 FKU393249:FKU393303 FUQ393249:FUQ393303 GEM393249:GEM393303 GOI393249:GOI393303 GYE393249:GYE393303 HIA393249:HIA393303 HRW393249:HRW393303 IBS393249:IBS393303 ILO393249:ILO393303 IVK393249:IVK393303 JFG393249:JFG393303 JPC393249:JPC393303 JYY393249:JYY393303 KIU393249:KIU393303 KSQ393249:KSQ393303 LCM393249:LCM393303 LMI393249:LMI393303 LWE393249:LWE393303 MGA393249:MGA393303 MPW393249:MPW393303 MZS393249:MZS393303 NJO393249:NJO393303 NTK393249:NTK393303 ODG393249:ODG393303 ONC393249:ONC393303 OWY393249:OWY393303 PGU393249:PGU393303 PQQ393249:PQQ393303 QAM393249:QAM393303 QKI393249:QKI393303 QUE393249:QUE393303 REA393249:REA393303 RNW393249:RNW393303 RXS393249:RXS393303 SHO393249:SHO393303 SRK393249:SRK393303 TBG393249:TBG393303 TLC393249:TLC393303 TUY393249:TUY393303 UEU393249:UEU393303 UOQ393249:UOQ393303 UYM393249:UYM393303 VII393249:VII393303 VSE393249:VSE393303 WCA393249:WCA393303 WLW393249:WLW393303 WVS393249:WVS393303 K458785:K458839 JG458785:JG458839 TC458785:TC458839 ACY458785:ACY458839 AMU458785:AMU458839 AWQ458785:AWQ458839 BGM458785:BGM458839 BQI458785:BQI458839 CAE458785:CAE458839 CKA458785:CKA458839 CTW458785:CTW458839 DDS458785:DDS458839 DNO458785:DNO458839 DXK458785:DXK458839 EHG458785:EHG458839 ERC458785:ERC458839 FAY458785:FAY458839 FKU458785:FKU458839 FUQ458785:FUQ458839 GEM458785:GEM458839 GOI458785:GOI458839 GYE458785:GYE458839 HIA458785:HIA458839 HRW458785:HRW458839 IBS458785:IBS458839 ILO458785:ILO458839 IVK458785:IVK458839 JFG458785:JFG458839 JPC458785:JPC458839 JYY458785:JYY458839 KIU458785:KIU458839 KSQ458785:KSQ458839 LCM458785:LCM458839 LMI458785:LMI458839 LWE458785:LWE458839 MGA458785:MGA458839 MPW458785:MPW458839 MZS458785:MZS458839 NJO458785:NJO458839 NTK458785:NTK458839 ODG458785:ODG458839 ONC458785:ONC458839 OWY458785:OWY458839 PGU458785:PGU458839 PQQ458785:PQQ458839 QAM458785:QAM458839 QKI458785:QKI458839 QUE458785:QUE458839 REA458785:REA458839 RNW458785:RNW458839 RXS458785:RXS458839 SHO458785:SHO458839 SRK458785:SRK458839 TBG458785:TBG458839 TLC458785:TLC458839 TUY458785:TUY458839 UEU458785:UEU458839 UOQ458785:UOQ458839 UYM458785:UYM458839 VII458785:VII458839 VSE458785:VSE458839 WCA458785:WCA458839 WLW458785:WLW458839 WVS458785:WVS458839 K524321:K524375 JG524321:JG524375 TC524321:TC524375 ACY524321:ACY524375 AMU524321:AMU524375 AWQ524321:AWQ524375 BGM524321:BGM524375 BQI524321:BQI524375 CAE524321:CAE524375 CKA524321:CKA524375 CTW524321:CTW524375 DDS524321:DDS524375 DNO524321:DNO524375 DXK524321:DXK524375 EHG524321:EHG524375 ERC524321:ERC524375 FAY524321:FAY524375 FKU524321:FKU524375 FUQ524321:FUQ524375 GEM524321:GEM524375 GOI524321:GOI524375 GYE524321:GYE524375 HIA524321:HIA524375 HRW524321:HRW524375 IBS524321:IBS524375 ILO524321:ILO524375 IVK524321:IVK524375 JFG524321:JFG524375 JPC524321:JPC524375 JYY524321:JYY524375 KIU524321:KIU524375 KSQ524321:KSQ524375 LCM524321:LCM524375 LMI524321:LMI524375 LWE524321:LWE524375 MGA524321:MGA524375 MPW524321:MPW524375 MZS524321:MZS524375 NJO524321:NJO524375 NTK524321:NTK524375 ODG524321:ODG524375 ONC524321:ONC524375 OWY524321:OWY524375 PGU524321:PGU524375 PQQ524321:PQQ524375 QAM524321:QAM524375 QKI524321:QKI524375 QUE524321:QUE524375 REA524321:REA524375 RNW524321:RNW524375 RXS524321:RXS524375 SHO524321:SHO524375 SRK524321:SRK524375 TBG524321:TBG524375 TLC524321:TLC524375 TUY524321:TUY524375 UEU524321:UEU524375 UOQ524321:UOQ524375 UYM524321:UYM524375 VII524321:VII524375 VSE524321:VSE524375 WCA524321:WCA524375 WLW524321:WLW524375 WVS524321:WVS524375 K589857:K589911 JG589857:JG589911 TC589857:TC589911 ACY589857:ACY589911 AMU589857:AMU589911 AWQ589857:AWQ589911 BGM589857:BGM589911 BQI589857:BQI589911 CAE589857:CAE589911 CKA589857:CKA589911 CTW589857:CTW589911 DDS589857:DDS589911 DNO589857:DNO589911 DXK589857:DXK589911 EHG589857:EHG589911 ERC589857:ERC589911 FAY589857:FAY589911 FKU589857:FKU589911 FUQ589857:FUQ589911 GEM589857:GEM589911 GOI589857:GOI589911 GYE589857:GYE589911 HIA589857:HIA589911 HRW589857:HRW589911 IBS589857:IBS589911 ILO589857:ILO589911 IVK589857:IVK589911 JFG589857:JFG589911 JPC589857:JPC589911 JYY589857:JYY589911 KIU589857:KIU589911 KSQ589857:KSQ589911 LCM589857:LCM589911 LMI589857:LMI589911 LWE589857:LWE589911 MGA589857:MGA589911 MPW589857:MPW589911 MZS589857:MZS589911 NJO589857:NJO589911 NTK589857:NTK589911 ODG589857:ODG589911 ONC589857:ONC589911 OWY589857:OWY589911 PGU589857:PGU589911 PQQ589857:PQQ589911 QAM589857:QAM589911 QKI589857:QKI589911 QUE589857:QUE589911 REA589857:REA589911 RNW589857:RNW589911 RXS589857:RXS589911 SHO589857:SHO589911 SRK589857:SRK589911 TBG589857:TBG589911 TLC589857:TLC589911 TUY589857:TUY589911 UEU589857:UEU589911 UOQ589857:UOQ589911 UYM589857:UYM589911 VII589857:VII589911 VSE589857:VSE589911 WCA589857:WCA589911 WLW589857:WLW589911 WVS589857:WVS589911 K655393:K655447 JG655393:JG655447 TC655393:TC655447 ACY655393:ACY655447 AMU655393:AMU655447 AWQ655393:AWQ655447 BGM655393:BGM655447 BQI655393:BQI655447 CAE655393:CAE655447 CKA655393:CKA655447 CTW655393:CTW655447 DDS655393:DDS655447 DNO655393:DNO655447 DXK655393:DXK655447 EHG655393:EHG655447 ERC655393:ERC655447 FAY655393:FAY655447 FKU655393:FKU655447 FUQ655393:FUQ655447 GEM655393:GEM655447 GOI655393:GOI655447 GYE655393:GYE655447 HIA655393:HIA655447 HRW655393:HRW655447 IBS655393:IBS655447 ILO655393:ILO655447 IVK655393:IVK655447 JFG655393:JFG655447 JPC655393:JPC655447 JYY655393:JYY655447 KIU655393:KIU655447 KSQ655393:KSQ655447 LCM655393:LCM655447 LMI655393:LMI655447 LWE655393:LWE655447 MGA655393:MGA655447 MPW655393:MPW655447 MZS655393:MZS655447 NJO655393:NJO655447 NTK655393:NTK655447 ODG655393:ODG655447 ONC655393:ONC655447 OWY655393:OWY655447 PGU655393:PGU655447 PQQ655393:PQQ655447 QAM655393:QAM655447 QKI655393:QKI655447 QUE655393:QUE655447 REA655393:REA655447 RNW655393:RNW655447 RXS655393:RXS655447 SHO655393:SHO655447 SRK655393:SRK655447 TBG655393:TBG655447 TLC655393:TLC655447 TUY655393:TUY655447 UEU655393:UEU655447 UOQ655393:UOQ655447 UYM655393:UYM655447 VII655393:VII655447 VSE655393:VSE655447 WCA655393:WCA655447 WLW655393:WLW655447 WVS655393:WVS655447 K720929:K720983 JG720929:JG720983 TC720929:TC720983 ACY720929:ACY720983 AMU720929:AMU720983 AWQ720929:AWQ720983 BGM720929:BGM720983 BQI720929:BQI720983 CAE720929:CAE720983 CKA720929:CKA720983 CTW720929:CTW720983 DDS720929:DDS720983 DNO720929:DNO720983 DXK720929:DXK720983 EHG720929:EHG720983 ERC720929:ERC720983 FAY720929:FAY720983 FKU720929:FKU720983 FUQ720929:FUQ720983 GEM720929:GEM720983 GOI720929:GOI720983 GYE720929:GYE720983 HIA720929:HIA720983 HRW720929:HRW720983 IBS720929:IBS720983 ILO720929:ILO720983 IVK720929:IVK720983 JFG720929:JFG720983 JPC720929:JPC720983 JYY720929:JYY720983 KIU720929:KIU720983 KSQ720929:KSQ720983 LCM720929:LCM720983 LMI720929:LMI720983 LWE720929:LWE720983 MGA720929:MGA720983 MPW720929:MPW720983 MZS720929:MZS720983 NJO720929:NJO720983 NTK720929:NTK720983 ODG720929:ODG720983 ONC720929:ONC720983 OWY720929:OWY720983 PGU720929:PGU720983 PQQ720929:PQQ720983 QAM720929:QAM720983 QKI720929:QKI720983 QUE720929:QUE720983 REA720929:REA720983 RNW720929:RNW720983 RXS720929:RXS720983 SHO720929:SHO720983 SRK720929:SRK720983 TBG720929:TBG720983 TLC720929:TLC720983 TUY720929:TUY720983 UEU720929:UEU720983 UOQ720929:UOQ720983 UYM720929:UYM720983 VII720929:VII720983 VSE720929:VSE720983 WCA720929:WCA720983 WLW720929:WLW720983 WVS720929:WVS720983 K786465:K786519 JG786465:JG786519 TC786465:TC786519 ACY786465:ACY786519 AMU786465:AMU786519 AWQ786465:AWQ786519 BGM786465:BGM786519 BQI786465:BQI786519 CAE786465:CAE786519 CKA786465:CKA786519 CTW786465:CTW786519 DDS786465:DDS786519 DNO786465:DNO786519 DXK786465:DXK786519 EHG786465:EHG786519 ERC786465:ERC786519 FAY786465:FAY786519 FKU786465:FKU786519 FUQ786465:FUQ786519 GEM786465:GEM786519 GOI786465:GOI786519 GYE786465:GYE786519 HIA786465:HIA786519 HRW786465:HRW786519 IBS786465:IBS786519 ILO786465:ILO786519 IVK786465:IVK786519 JFG786465:JFG786519 JPC786465:JPC786519 JYY786465:JYY786519 KIU786465:KIU786519 KSQ786465:KSQ786519 LCM786465:LCM786519 LMI786465:LMI786519 LWE786465:LWE786519 MGA786465:MGA786519 MPW786465:MPW786519 MZS786465:MZS786519 NJO786465:NJO786519 NTK786465:NTK786519 ODG786465:ODG786519 ONC786465:ONC786519 OWY786465:OWY786519 PGU786465:PGU786519 PQQ786465:PQQ786519 QAM786465:QAM786519 QKI786465:QKI786519 QUE786465:QUE786519 REA786465:REA786519 RNW786465:RNW786519 RXS786465:RXS786519 SHO786465:SHO786519 SRK786465:SRK786519 TBG786465:TBG786519 TLC786465:TLC786519 TUY786465:TUY786519 UEU786465:UEU786519 UOQ786465:UOQ786519 UYM786465:UYM786519 VII786465:VII786519 VSE786465:VSE786519 WCA786465:WCA786519 WLW786465:WLW786519 WVS786465:WVS786519 K852001:K852055 JG852001:JG852055 TC852001:TC852055 ACY852001:ACY852055 AMU852001:AMU852055 AWQ852001:AWQ852055 BGM852001:BGM852055 BQI852001:BQI852055 CAE852001:CAE852055 CKA852001:CKA852055 CTW852001:CTW852055 DDS852001:DDS852055 DNO852001:DNO852055 DXK852001:DXK852055 EHG852001:EHG852055 ERC852001:ERC852055 FAY852001:FAY852055 FKU852001:FKU852055 FUQ852001:FUQ852055 GEM852001:GEM852055 GOI852001:GOI852055 GYE852001:GYE852055 HIA852001:HIA852055 HRW852001:HRW852055 IBS852001:IBS852055 ILO852001:ILO852055 IVK852001:IVK852055 JFG852001:JFG852055 JPC852001:JPC852055 JYY852001:JYY852055 KIU852001:KIU852055 KSQ852001:KSQ852055 LCM852001:LCM852055 LMI852001:LMI852055 LWE852001:LWE852055 MGA852001:MGA852055 MPW852001:MPW852055 MZS852001:MZS852055 NJO852001:NJO852055 NTK852001:NTK852055 ODG852001:ODG852055 ONC852001:ONC852055 OWY852001:OWY852055 PGU852001:PGU852055 PQQ852001:PQQ852055 QAM852001:QAM852055 QKI852001:QKI852055 QUE852001:QUE852055 REA852001:REA852055 RNW852001:RNW852055 RXS852001:RXS852055 SHO852001:SHO852055 SRK852001:SRK852055 TBG852001:TBG852055 TLC852001:TLC852055 TUY852001:TUY852055 UEU852001:UEU852055 UOQ852001:UOQ852055 UYM852001:UYM852055 VII852001:VII852055 VSE852001:VSE852055 WCA852001:WCA852055 WLW852001:WLW852055 WVS852001:WVS852055 K917537:K917591 JG917537:JG917591 TC917537:TC917591 ACY917537:ACY917591 AMU917537:AMU917591 AWQ917537:AWQ917591 BGM917537:BGM917591 BQI917537:BQI917591 CAE917537:CAE917591 CKA917537:CKA917591 CTW917537:CTW917591 DDS917537:DDS917591 DNO917537:DNO917591 DXK917537:DXK917591 EHG917537:EHG917591 ERC917537:ERC917591 FAY917537:FAY917591 FKU917537:FKU917591 FUQ917537:FUQ917591 GEM917537:GEM917591 GOI917537:GOI917591 GYE917537:GYE917591 HIA917537:HIA917591 HRW917537:HRW917591 IBS917537:IBS917591 ILO917537:ILO917591 IVK917537:IVK917591 JFG917537:JFG917591 JPC917537:JPC917591 JYY917537:JYY917591 KIU917537:KIU917591 KSQ917537:KSQ917591 LCM917537:LCM917591 LMI917537:LMI917591 LWE917537:LWE917591 MGA917537:MGA917591 MPW917537:MPW917591 MZS917537:MZS917591 NJO917537:NJO917591 NTK917537:NTK917591 ODG917537:ODG917591 ONC917537:ONC917591 OWY917537:OWY917591 PGU917537:PGU917591 PQQ917537:PQQ917591 QAM917537:QAM917591 QKI917537:QKI917591 QUE917537:QUE917591 REA917537:REA917591 RNW917537:RNW917591 RXS917537:RXS917591 SHO917537:SHO917591 SRK917537:SRK917591 TBG917537:TBG917591 TLC917537:TLC917591 TUY917537:TUY917591 UEU917537:UEU917591 UOQ917537:UOQ917591 UYM917537:UYM917591 VII917537:VII917591 VSE917537:VSE917591 WCA917537:WCA917591 WLW917537:WLW917591 WVS917537:WVS917591 K983073:K983127 JG983073:JG983127 TC983073:TC983127 ACY983073:ACY983127 AMU983073:AMU983127 AWQ983073:AWQ983127 BGM983073:BGM983127 BQI983073:BQI983127 CAE983073:CAE983127 CKA983073:CKA983127 CTW983073:CTW983127 DDS983073:DDS983127 DNO983073:DNO983127 DXK983073:DXK983127 EHG983073:EHG983127 ERC983073:ERC983127 FAY983073:FAY983127 FKU983073:FKU983127 FUQ983073:FUQ983127 GEM983073:GEM983127 GOI983073:GOI983127 GYE983073:GYE983127 HIA983073:HIA983127 HRW983073:HRW983127 IBS983073:IBS983127 ILO983073:ILO983127 IVK983073:IVK983127 JFG983073:JFG983127 JPC983073:JPC983127 JYY983073:JYY983127 KIU983073:KIU983127 KSQ983073:KSQ983127 LCM983073:LCM983127 LMI983073:LMI983127 LWE983073:LWE983127 MGA983073:MGA983127 MPW983073:MPW983127 MZS983073:MZS983127 NJO983073:NJO983127 NTK983073:NTK983127 ODG983073:ODG983127 ONC983073:ONC983127 OWY983073:OWY983127 PGU983073:PGU983127 PQQ983073:PQQ983127 QAM983073:QAM983127 QKI983073:QKI983127 QUE983073:QUE983127 REA983073:REA983127 RNW983073:RNW983127 RXS983073:RXS983127 SHO983073:SHO983127 SRK983073:SRK983127 TBG983073:TBG983127 TLC983073:TLC983127 TUY983073:TUY983127 UEU983073:UEU983127 UOQ983073:UOQ983127 UYM983073:UYM983127 VII983073:VII983127 VSE983073:VSE983127 WCA983073:WCA983127 WLW983073:WLW983127 JG29:JG87 TC29:TC87 ACY29:ACY87 AMU29:AMU87 AWQ29:AWQ87 BGM29:BGM87 BQI29:BQI87 CAE29:CAE87 CKA29:CKA87 CTW29:CTW87 DDS29:DDS87 DNO29:DNO87 DXK29:DXK87 EHG29:EHG87 ERC29:ERC87 FAY29:FAY87 FKU29:FKU87 FUQ29:FUQ87 GEM29:GEM87 GOI29:GOI87 GYE29:GYE87 HIA29:HIA87 HRW29:HRW87 IBS29:IBS87 ILO29:ILO87 IVK29:IVK87 JFG29:JFG87 JPC29:JPC87 JYY29:JYY87 KIU29:KIU87 KSQ29:KSQ87 LCM29:LCM87 LMI29:LMI87 LWE29:LWE87 MGA29:MGA87 MPW29:MPW87 MZS29:MZS87 NJO29:NJO87 NTK29:NTK87 ODG29:ODG87 ONC29:ONC87 OWY29:OWY87 PGU29:PGU87 PQQ29:PQQ87 QAM29:QAM87 QKI29:QKI87 QUE29:QUE87 REA29:REA87 RNW29:RNW87 RXS29:RXS87 SHO29:SHO87 SRK29:SRK87 TBG29:TBG87 TLC29:TLC87 TUY29:TUY87 UEU29:UEU87 UOQ29:UOQ87 UYM29:UYM87 VII29:VII87 VSE29:VSE87 WCA29:WCA87 WLW29:WLW87 WVS29:WVS87 K29:K87">
      <formula1>111111</formula1>
      <formula2>222222</formula2>
    </dataValidation>
  </dataValidations>
  <pageMargins left="0.7" right="0.45" top="0.2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4"/>
  <sheetViews>
    <sheetView topLeftCell="A69" workbookViewId="0">
      <selection activeCell="F79" sqref="F79"/>
    </sheetView>
  </sheetViews>
  <sheetFormatPr defaultRowHeight="12.75" x14ac:dyDescent="0.2"/>
  <cols>
    <col min="1" max="1" width="3.85546875" style="96" customWidth="1"/>
    <col min="2" max="2" width="10.28515625" style="96" customWidth="1"/>
    <col min="3" max="3" width="21.42578125" style="96" customWidth="1"/>
    <col min="4" max="4" width="6.28515625" style="96" hidden="1" customWidth="1"/>
    <col min="5" max="5" width="14.42578125" style="127" customWidth="1"/>
    <col min="6" max="6" width="7.140625" style="96" customWidth="1"/>
    <col min="7" max="9" width="5.42578125" style="96" customWidth="1"/>
    <col min="10" max="10" width="5.5703125" style="96" customWidth="1"/>
    <col min="11" max="11" width="7.85546875" style="96" customWidth="1"/>
    <col min="12" max="15" width="8.7109375" style="95" hidden="1" customWidth="1"/>
    <col min="16" max="16" width="9.140625" style="95"/>
    <col min="17" max="17" width="19.85546875" style="95" customWidth="1"/>
    <col min="18" max="256" width="9.140625" style="96"/>
    <col min="257" max="257" width="3.85546875" style="96" customWidth="1"/>
    <col min="258" max="258" width="10.28515625" style="96" customWidth="1"/>
    <col min="259" max="259" width="19.42578125" style="96" customWidth="1"/>
    <col min="260" max="260" width="7.85546875" style="96" customWidth="1"/>
    <col min="261" max="261" width="11.28515625" style="96" customWidth="1"/>
    <col min="262" max="265" width="5.42578125" style="96" customWidth="1"/>
    <col min="266" max="266" width="5.5703125" style="96" customWidth="1"/>
    <col min="267" max="267" width="7.85546875" style="96" customWidth="1"/>
    <col min="268" max="271" width="0" style="96" hidden="1" customWidth="1"/>
    <col min="272" max="272" width="9.140625" style="96"/>
    <col min="273" max="273" width="19.85546875" style="96" customWidth="1"/>
    <col min="274" max="512" width="9.140625" style="96"/>
    <col min="513" max="513" width="3.85546875" style="96" customWidth="1"/>
    <col min="514" max="514" width="10.28515625" style="96" customWidth="1"/>
    <col min="515" max="515" width="19.42578125" style="96" customWidth="1"/>
    <col min="516" max="516" width="7.85546875" style="96" customWidth="1"/>
    <col min="517" max="517" width="11.28515625" style="96" customWidth="1"/>
    <col min="518" max="521" width="5.42578125" style="96" customWidth="1"/>
    <col min="522" max="522" width="5.5703125" style="96" customWidth="1"/>
    <col min="523" max="523" width="7.85546875" style="96" customWidth="1"/>
    <col min="524" max="527" width="0" style="96" hidden="1" customWidth="1"/>
    <col min="528" max="528" width="9.140625" style="96"/>
    <col min="529" max="529" width="19.85546875" style="96" customWidth="1"/>
    <col min="530" max="768" width="9.140625" style="96"/>
    <col min="769" max="769" width="3.85546875" style="96" customWidth="1"/>
    <col min="770" max="770" width="10.28515625" style="96" customWidth="1"/>
    <col min="771" max="771" width="19.42578125" style="96" customWidth="1"/>
    <col min="772" max="772" width="7.85546875" style="96" customWidth="1"/>
    <col min="773" max="773" width="11.28515625" style="96" customWidth="1"/>
    <col min="774" max="777" width="5.42578125" style="96" customWidth="1"/>
    <col min="778" max="778" width="5.5703125" style="96" customWidth="1"/>
    <col min="779" max="779" width="7.85546875" style="96" customWidth="1"/>
    <col min="780" max="783" width="0" style="96" hidden="1" customWidth="1"/>
    <col min="784" max="784" width="9.140625" style="96"/>
    <col min="785" max="785" width="19.85546875" style="96" customWidth="1"/>
    <col min="786" max="1024" width="9.140625" style="96"/>
    <col min="1025" max="1025" width="3.85546875" style="96" customWidth="1"/>
    <col min="1026" max="1026" width="10.28515625" style="96" customWidth="1"/>
    <col min="1027" max="1027" width="19.42578125" style="96" customWidth="1"/>
    <col min="1028" max="1028" width="7.85546875" style="96" customWidth="1"/>
    <col min="1029" max="1029" width="11.28515625" style="96" customWidth="1"/>
    <col min="1030" max="1033" width="5.42578125" style="96" customWidth="1"/>
    <col min="1034" max="1034" width="5.5703125" style="96" customWidth="1"/>
    <col min="1035" max="1035" width="7.85546875" style="96" customWidth="1"/>
    <col min="1036" max="1039" width="0" style="96" hidden="1" customWidth="1"/>
    <col min="1040" max="1040" width="9.140625" style="96"/>
    <col min="1041" max="1041" width="19.85546875" style="96" customWidth="1"/>
    <col min="1042" max="1280" width="9.140625" style="96"/>
    <col min="1281" max="1281" width="3.85546875" style="96" customWidth="1"/>
    <col min="1282" max="1282" width="10.28515625" style="96" customWidth="1"/>
    <col min="1283" max="1283" width="19.42578125" style="96" customWidth="1"/>
    <col min="1284" max="1284" width="7.85546875" style="96" customWidth="1"/>
    <col min="1285" max="1285" width="11.28515625" style="96" customWidth="1"/>
    <col min="1286" max="1289" width="5.42578125" style="96" customWidth="1"/>
    <col min="1290" max="1290" width="5.5703125" style="96" customWidth="1"/>
    <col min="1291" max="1291" width="7.85546875" style="96" customWidth="1"/>
    <col min="1292" max="1295" width="0" style="96" hidden="1" customWidth="1"/>
    <col min="1296" max="1296" width="9.140625" style="96"/>
    <col min="1297" max="1297" width="19.85546875" style="96" customWidth="1"/>
    <col min="1298" max="1536" width="9.140625" style="96"/>
    <col min="1537" max="1537" width="3.85546875" style="96" customWidth="1"/>
    <col min="1538" max="1538" width="10.28515625" style="96" customWidth="1"/>
    <col min="1539" max="1539" width="19.42578125" style="96" customWidth="1"/>
    <col min="1540" max="1540" width="7.85546875" style="96" customWidth="1"/>
    <col min="1541" max="1541" width="11.28515625" style="96" customWidth="1"/>
    <col min="1542" max="1545" width="5.42578125" style="96" customWidth="1"/>
    <col min="1546" max="1546" width="5.5703125" style="96" customWidth="1"/>
    <col min="1547" max="1547" width="7.85546875" style="96" customWidth="1"/>
    <col min="1548" max="1551" width="0" style="96" hidden="1" customWidth="1"/>
    <col min="1552" max="1552" width="9.140625" style="96"/>
    <col min="1553" max="1553" width="19.85546875" style="96" customWidth="1"/>
    <col min="1554" max="1792" width="9.140625" style="96"/>
    <col min="1793" max="1793" width="3.85546875" style="96" customWidth="1"/>
    <col min="1794" max="1794" width="10.28515625" style="96" customWidth="1"/>
    <col min="1795" max="1795" width="19.42578125" style="96" customWidth="1"/>
    <col min="1796" max="1796" width="7.85546875" style="96" customWidth="1"/>
    <col min="1797" max="1797" width="11.28515625" style="96" customWidth="1"/>
    <col min="1798" max="1801" width="5.42578125" style="96" customWidth="1"/>
    <col min="1802" max="1802" width="5.5703125" style="96" customWidth="1"/>
    <col min="1803" max="1803" width="7.85546875" style="96" customWidth="1"/>
    <col min="1804" max="1807" width="0" style="96" hidden="1" customWidth="1"/>
    <col min="1808" max="1808" width="9.140625" style="96"/>
    <col min="1809" max="1809" width="19.85546875" style="96" customWidth="1"/>
    <col min="1810" max="2048" width="9.140625" style="96"/>
    <col min="2049" max="2049" width="3.85546875" style="96" customWidth="1"/>
    <col min="2050" max="2050" width="10.28515625" style="96" customWidth="1"/>
    <col min="2051" max="2051" width="19.42578125" style="96" customWidth="1"/>
    <col min="2052" max="2052" width="7.85546875" style="96" customWidth="1"/>
    <col min="2053" max="2053" width="11.28515625" style="96" customWidth="1"/>
    <col min="2054" max="2057" width="5.42578125" style="96" customWidth="1"/>
    <col min="2058" max="2058" width="5.5703125" style="96" customWidth="1"/>
    <col min="2059" max="2059" width="7.85546875" style="96" customWidth="1"/>
    <col min="2060" max="2063" width="0" style="96" hidden="1" customWidth="1"/>
    <col min="2064" max="2064" width="9.140625" style="96"/>
    <col min="2065" max="2065" width="19.85546875" style="96" customWidth="1"/>
    <col min="2066" max="2304" width="9.140625" style="96"/>
    <col min="2305" max="2305" width="3.85546875" style="96" customWidth="1"/>
    <col min="2306" max="2306" width="10.28515625" style="96" customWidth="1"/>
    <col min="2307" max="2307" width="19.42578125" style="96" customWidth="1"/>
    <col min="2308" max="2308" width="7.85546875" style="96" customWidth="1"/>
    <col min="2309" max="2309" width="11.28515625" style="96" customWidth="1"/>
    <col min="2310" max="2313" width="5.42578125" style="96" customWidth="1"/>
    <col min="2314" max="2314" width="5.5703125" style="96" customWidth="1"/>
    <col min="2315" max="2315" width="7.85546875" style="96" customWidth="1"/>
    <col min="2316" max="2319" width="0" style="96" hidden="1" customWidth="1"/>
    <col min="2320" max="2320" width="9.140625" style="96"/>
    <col min="2321" max="2321" width="19.85546875" style="96" customWidth="1"/>
    <col min="2322" max="2560" width="9.140625" style="96"/>
    <col min="2561" max="2561" width="3.85546875" style="96" customWidth="1"/>
    <col min="2562" max="2562" width="10.28515625" style="96" customWidth="1"/>
    <col min="2563" max="2563" width="19.42578125" style="96" customWidth="1"/>
    <col min="2564" max="2564" width="7.85546875" style="96" customWidth="1"/>
    <col min="2565" max="2565" width="11.28515625" style="96" customWidth="1"/>
    <col min="2566" max="2569" width="5.42578125" style="96" customWidth="1"/>
    <col min="2570" max="2570" width="5.5703125" style="96" customWidth="1"/>
    <col min="2571" max="2571" width="7.85546875" style="96" customWidth="1"/>
    <col min="2572" max="2575" width="0" style="96" hidden="1" customWidth="1"/>
    <col min="2576" max="2576" width="9.140625" style="96"/>
    <col min="2577" max="2577" width="19.85546875" style="96" customWidth="1"/>
    <col min="2578" max="2816" width="9.140625" style="96"/>
    <col min="2817" max="2817" width="3.85546875" style="96" customWidth="1"/>
    <col min="2818" max="2818" width="10.28515625" style="96" customWidth="1"/>
    <col min="2819" max="2819" width="19.42578125" style="96" customWidth="1"/>
    <col min="2820" max="2820" width="7.85546875" style="96" customWidth="1"/>
    <col min="2821" max="2821" width="11.28515625" style="96" customWidth="1"/>
    <col min="2822" max="2825" width="5.42578125" style="96" customWidth="1"/>
    <col min="2826" max="2826" width="5.5703125" style="96" customWidth="1"/>
    <col min="2827" max="2827" width="7.85546875" style="96" customWidth="1"/>
    <col min="2828" max="2831" width="0" style="96" hidden="1" customWidth="1"/>
    <col min="2832" max="2832" width="9.140625" style="96"/>
    <col min="2833" max="2833" width="19.85546875" style="96" customWidth="1"/>
    <col min="2834" max="3072" width="9.140625" style="96"/>
    <col min="3073" max="3073" width="3.85546875" style="96" customWidth="1"/>
    <col min="3074" max="3074" width="10.28515625" style="96" customWidth="1"/>
    <col min="3075" max="3075" width="19.42578125" style="96" customWidth="1"/>
    <col min="3076" max="3076" width="7.85546875" style="96" customWidth="1"/>
    <col min="3077" max="3077" width="11.28515625" style="96" customWidth="1"/>
    <col min="3078" max="3081" width="5.42578125" style="96" customWidth="1"/>
    <col min="3082" max="3082" width="5.5703125" style="96" customWidth="1"/>
    <col min="3083" max="3083" width="7.85546875" style="96" customWidth="1"/>
    <col min="3084" max="3087" width="0" style="96" hidden="1" customWidth="1"/>
    <col min="3088" max="3088" width="9.140625" style="96"/>
    <col min="3089" max="3089" width="19.85546875" style="96" customWidth="1"/>
    <col min="3090" max="3328" width="9.140625" style="96"/>
    <col min="3329" max="3329" width="3.85546875" style="96" customWidth="1"/>
    <col min="3330" max="3330" width="10.28515625" style="96" customWidth="1"/>
    <col min="3331" max="3331" width="19.42578125" style="96" customWidth="1"/>
    <col min="3332" max="3332" width="7.85546875" style="96" customWidth="1"/>
    <col min="3333" max="3333" width="11.28515625" style="96" customWidth="1"/>
    <col min="3334" max="3337" width="5.42578125" style="96" customWidth="1"/>
    <col min="3338" max="3338" width="5.5703125" style="96" customWidth="1"/>
    <col min="3339" max="3339" width="7.85546875" style="96" customWidth="1"/>
    <col min="3340" max="3343" width="0" style="96" hidden="1" customWidth="1"/>
    <col min="3344" max="3344" width="9.140625" style="96"/>
    <col min="3345" max="3345" width="19.85546875" style="96" customWidth="1"/>
    <col min="3346" max="3584" width="9.140625" style="96"/>
    <col min="3585" max="3585" width="3.85546875" style="96" customWidth="1"/>
    <col min="3586" max="3586" width="10.28515625" style="96" customWidth="1"/>
    <col min="3587" max="3587" width="19.42578125" style="96" customWidth="1"/>
    <col min="3588" max="3588" width="7.85546875" style="96" customWidth="1"/>
    <col min="3589" max="3589" width="11.28515625" style="96" customWidth="1"/>
    <col min="3590" max="3593" width="5.42578125" style="96" customWidth="1"/>
    <col min="3594" max="3594" width="5.5703125" style="96" customWidth="1"/>
    <col min="3595" max="3595" width="7.85546875" style="96" customWidth="1"/>
    <col min="3596" max="3599" width="0" style="96" hidden="1" customWidth="1"/>
    <col min="3600" max="3600" width="9.140625" style="96"/>
    <col min="3601" max="3601" width="19.85546875" style="96" customWidth="1"/>
    <col min="3602" max="3840" width="9.140625" style="96"/>
    <col min="3841" max="3841" width="3.85546875" style="96" customWidth="1"/>
    <col min="3842" max="3842" width="10.28515625" style="96" customWidth="1"/>
    <col min="3843" max="3843" width="19.42578125" style="96" customWidth="1"/>
    <col min="3844" max="3844" width="7.85546875" style="96" customWidth="1"/>
    <col min="3845" max="3845" width="11.28515625" style="96" customWidth="1"/>
    <col min="3846" max="3849" width="5.42578125" style="96" customWidth="1"/>
    <col min="3850" max="3850" width="5.5703125" style="96" customWidth="1"/>
    <col min="3851" max="3851" width="7.85546875" style="96" customWidth="1"/>
    <col min="3852" max="3855" width="0" style="96" hidden="1" customWidth="1"/>
    <col min="3856" max="3856" width="9.140625" style="96"/>
    <col min="3857" max="3857" width="19.85546875" style="96" customWidth="1"/>
    <col min="3858" max="4096" width="9.140625" style="96"/>
    <col min="4097" max="4097" width="3.85546875" style="96" customWidth="1"/>
    <col min="4098" max="4098" width="10.28515625" style="96" customWidth="1"/>
    <col min="4099" max="4099" width="19.42578125" style="96" customWidth="1"/>
    <col min="4100" max="4100" width="7.85546875" style="96" customWidth="1"/>
    <col min="4101" max="4101" width="11.28515625" style="96" customWidth="1"/>
    <col min="4102" max="4105" width="5.42578125" style="96" customWidth="1"/>
    <col min="4106" max="4106" width="5.5703125" style="96" customWidth="1"/>
    <col min="4107" max="4107" width="7.85546875" style="96" customWidth="1"/>
    <col min="4108" max="4111" width="0" style="96" hidden="1" customWidth="1"/>
    <col min="4112" max="4112" width="9.140625" style="96"/>
    <col min="4113" max="4113" width="19.85546875" style="96" customWidth="1"/>
    <col min="4114" max="4352" width="9.140625" style="96"/>
    <col min="4353" max="4353" width="3.85546875" style="96" customWidth="1"/>
    <col min="4354" max="4354" width="10.28515625" style="96" customWidth="1"/>
    <col min="4355" max="4355" width="19.42578125" style="96" customWidth="1"/>
    <col min="4356" max="4356" width="7.85546875" style="96" customWidth="1"/>
    <col min="4357" max="4357" width="11.28515625" style="96" customWidth="1"/>
    <col min="4358" max="4361" width="5.42578125" style="96" customWidth="1"/>
    <col min="4362" max="4362" width="5.5703125" style="96" customWidth="1"/>
    <col min="4363" max="4363" width="7.85546875" style="96" customWidth="1"/>
    <col min="4364" max="4367" width="0" style="96" hidden="1" customWidth="1"/>
    <col min="4368" max="4368" width="9.140625" style="96"/>
    <col min="4369" max="4369" width="19.85546875" style="96" customWidth="1"/>
    <col min="4370" max="4608" width="9.140625" style="96"/>
    <col min="4609" max="4609" width="3.85546875" style="96" customWidth="1"/>
    <col min="4610" max="4610" width="10.28515625" style="96" customWidth="1"/>
    <col min="4611" max="4611" width="19.42578125" style="96" customWidth="1"/>
    <col min="4612" max="4612" width="7.85546875" style="96" customWidth="1"/>
    <col min="4613" max="4613" width="11.28515625" style="96" customWidth="1"/>
    <col min="4614" max="4617" width="5.42578125" style="96" customWidth="1"/>
    <col min="4618" max="4618" width="5.5703125" style="96" customWidth="1"/>
    <col min="4619" max="4619" width="7.85546875" style="96" customWidth="1"/>
    <col min="4620" max="4623" width="0" style="96" hidden="1" customWidth="1"/>
    <col min="4624" max="4624" width="9.140625" style="96"/>
    <col min="4625" max="4625" width="19.85546875" style="96" customWidth="1"/>
    <col min="4626" max="4864" width="9.140625" style="96"/>
    <col min="4865" max="4865" width="3.85546875" style="96" customWidth="1"/>
    <col min="4866" max="4866" width="10.28515625" style="96" customWidth="1"/>
    <col min="4867" max="4867" width="19.42578125" style="96" customWidth="1"/>
    <col min="4868" max="4868" width="7.85546875" style="96" customWidth="1"/>
    <col min="4869" max="4869" width="11.28515625" style="96" customWidth="1"/>
    <col min="4870" max="4873" width="5.42578125" style="96" customWidth="1"/>
    <col min="4874" max="4874" width="5.5703125" style="96" customWidth="1"/>
    <col min="4875" max="4875" width="7.85546875" style="96" customWidth="1"/>
    <col min="4876" max="4879" width="0" style="96" hidden="1" customWidth="1"/>
    <col min="4880" max="4880" width="9.140625" style="96"/>
    <col min="4881" max="4881" width="19.85546875" style="96" customWidth="1"/>
    <col min="4882" max="5120" width="9.140625" style="96"/>
    <col min="5121" max="5121" width="3.85546875" style="96" customWidth="1"/>
    <col min="5122" max="5122" width="10.28515625" style="96" customWidth="1"/>
    <col min="5123" max="5123" width="19.42578125" style="96" customWidth="1"/>
    <col min="5124" max="5124" width="7.85546875" style="96" customWidth="1"/>
    <col min="5125" max="5125" width="11.28515625" style="96" customWidth="1"/>
    <col min="5126" max="5129" width="5.42578125" style="96" customWidth="1"/>
    <col min="5130" max="5130" width="5.5703125" style="96" customWidth="1"/>
    <col min="5131" max="5131" width="7.85546875" style="96" customWidth="1"/>
    <col min="5132" max="5135" width="0" style="96" hidden="1" customWidth="1"/>
    <col min="5136" max="5136" width="9.140625" style="96"/>
    <col min="5137" max="5137" width="19.85546875" style="96" customWidth="1"/>
    <col min="5138" max="5376" width="9.140625" style="96"/>
    <col min="5377" max="5377" width="3.85546875" style="96" customWidth="1"/>
    <col min="5378" max="5378" width="10.28515625" style="96" customWidth="1"/>
    <col min="5379" max="5379" width="19.42578125" style="96" customWidth="1"/>
    <col min="5380" max="5380" width="7.85546875" style="96" customWidth="1"/>
    <col min="5381" max="5381" width="11.28515625" style="96" customWidth="1"/>
    <col min="5382" max="5385" width="5.42578125" style="96" customWidth="1"/>
    <col min="5386" max="5386" width="5.5703125" style="96" customWidth="1"/>
    <col min="5387" max="5387" width="7.85546875" style="96" customWidth="1"/>
    <col min="5388" max="5391" width="0" style="96" hidden="1" customWidth="1"/>
    <col min="5392" max="5392" width="9.140625" style="96"/>
    <col min="5393" max="5393" width="19.85546875" style="96" customWidth="1"/>
    <col min="5394" max="5632" width="9.140625" style="96"/>
    <col min="5633" max="5633" width="3.85546875" style="96" customWidth="1"/>
    <col min="5634" max="5634" width="10.28515625" style="96" customWidth="1"/>
    <col min="5635" max="5635" width="19.42578125" style="96" customWidth="1"/>
    <col min="5636" max="5636" width="7.85546875" style="96" customWidth="1"/>
    <col min="5637" max="5637" width="11.28515625" style="96" customWidth="1"/>
    <col min="5638" max="5641" width="5.42578125" style="96" customWidth="1"/>
    <col min="5642" max="5642" width="5.5703125" style="96" customWidth="1"/>
    <col min="5643" max="5643" width="7.85546875" style="96" customWidth="1"/>
    <col min="5644" max="5647" width="0" style="96" hidden="1" customWidth="1"/>
    <col min="5648" max="5648" width="9.140625" style="96"/>
    <col min="5649" max="5649" width="19.85546875" style="96" customWidth="1"/>
    <col min="5650" max="5888" width="9.140625" style="96"/>
    <col min="5889" max="5889" width="3.85546875" style="96" customWidth="1"/>
    <col min="5890" max="5890" width="10.28515625" style="96" customWidth="1"/>
    <col min="5891" max="5891" width="19.42578125" style="96" customWidth="1"/>
    <col min="5892" max="5892" width="7.85546875" style="96" customWidth="1"/>
    <col min="5893" max="5893" width="11.28515625" style="96" customWidth="1"/>
    <col min="5894" max="5897" width="5.42578125" style="96" customWidth="1"/>
    <col min="5898" max="5898" width="5.5703125" style="96" customWidth="1"/>
    <col min="5899" max="5899" width="7.85546875" style="96" customWidth="1"/>
    <col min="5900" max="5903" width="0" style="96" hidden="1" customWidth="1"/>
    <col min="5904" max="5904" width="9.140625" style="96"/>
    <col min="5905" max="5905" width="19.85546875" style="96" customWidth="1"/>
    <col min="5906" max="6144" width="9.140625" style="96"/>
    <col min="6145" max="6145" width="3.85546875" style="96" customWidth="1"/>
    <col min="6146" max="6146" width="10.28515625" style="96" customWidth="1"/>
    <col min="6147" max="6147" width="19.42578125" style="96" customWidth="1"/>
    <col min="6148" max="6148" width="7.85546875" style="96" customWidth="1"/>
    <col min="6149" max="6149" width="11.28515625" style="96" customWidth="1"/>
    <col min="6150" max="6153" width="5.42578125" style="96" customWidth="1"/>
    <col min="6154" max="6154" width="5.5703125" style="96" customWidth="1"/>
    <col min="6155" max="6155" width="7.85546875" style="96" customWidth="1"/>
    <col min="6156" max="6159" width="0" style="96" hidden="1" customWidth="1"/>
    <col min="6160" max="6160" width="9.140625" style="96"/>
    <col min="6161" max="6161" width="19.85546875" style="96" customWidth="1"/>
    <col min="6162" max="6400" width="9.140625" style="96"/>
    <col min="6401" max="6401" width="3.85546875" style="96" customWidth="1"/>
    <col min="6402" max="6402" width="10.28515625" style="96" customWidth="1"/>
    <col min="6403" max="6403" width="19.42578125" style="96" customWidth="1"/>
    <col min="6404" max="6404" width="7.85546875" style="96" customWidth="1"/>
    <col min="6405" max="6405" width="11.28515625" style="96" customWidth="1"/>
    <col min="6406" max="6409" width="5.42578125" style="96" customWidth="1"/>
    <col min="6410" max="6410" width="5.5703125" style="96" customWidth="1"/>
    <col min="6411" max="6411" width="7.85546875" style="96" customWidth="1"/>
    <col min="6412" max="6415" width="0" style="96" hidden="1" customWidth="1"/>
    <col min="6416" max="6416" width="9.140625" style="96"/>
    <col min="6417" max="6417" width="19.85546875" style="96" customWidth="1"/>
    <col min="6418" max="6656" width="9.140625" style="96"/>
    <col min="6657" max="6657" width="3.85546875" style="96" customWidth="1"/>
    <col min="6658" max="6658" width="10.28515625" style="96" customWidth="1"/>
    <col min="6659" max="6659" width="19.42578125" style="96" customWidth="1"/>
    <col min="6660" max="6660" width="7.85546875" style="96" customWidth="1"/>
    <col min="6661" max="6661" width="11.28515625" style="96" customWidth="1"/>
    <col min="6662" max="6665" width="5.42578125" style="96" customWidth="1"/>
    <col min="6666" max="6666" width="5.5703125" style="96" customWidth="1"/>
    <col min="6667" max="6667" width="7.85546875" style="96" customWidth="1"/>
    <col min="6668" max="6671" width="0" style="96" hidden="1" customWidth="1"/>
    <col min="6672" max="6672" width="9.140625" style="96"/>
    <col min="6673" max="6673" width="19.85546875" style="96" customWidth="1"/>
    <col min="6674" max="6912" width="9.140625" style="96"/>
    <col min="6913" max="6913" width="3.85546875" style="96" customWidth="1"/>
    <col min="6914" max="6914" width="10.28515625" style="96" customWidth="1"/>
    <col min="6915" max="6915" width="19.42578125" style="96" customWidth="1"/>
    <col min="6916" max="6916" width="7.85546875" style="96" customWidth="1"/>
    <col min="6917" max="6917" width="11.28515625" style="96" customWidth="1"/>
    <col min="6918" max="6921" width="5.42578125" style="96" customWidth="1"/>
    <col min="6922" max="6922" width="5.5703125" style="96" customWidth="1"/>
    <col min="6923" max="6923" width="7.85546875" style="96" customWidth="1"/>
    <col min="6924" max="6927" width="0" style="96" hidden="1" customWidth="1"/>
    <col min="6928" max="6928" width="9.140625" style="96"/>
    <col min="6929" max="6929" width="19.85546875" style="96" customWidth="1"/>
    <col min="6930" max="7168" width="9.140625" style="96"/>
    <col min="7169" max="7169" width="3.85546875" style="96" customWidth="1"/>
    <col min="7170" max="7170" width="10.28515625" style="96" customWidth="1"/>
    <col min="7171" max="7171" width="19.42578125" style="96" customWidth="1"/>
    <col min="7172" max="7172" width="7.85546875" style="96" customWidth="1"/>
    <col min="7173" max="7173" width="11.28515625" style="96" customWidth="1"/>
    <col min="7174" max="7177" width="5.42578125" style="96" customWidth="1"/>
    <col min="7178" max="7178" width="5.5703125" style="96" customWidth="1"/>
    <col min="7179" max="7179" width="7.85546875" style="96" customWidth="1"/>
    <col min="7180" max="7183" width="0" style="96" hidden="1" customWidth="1"/>
    <col min="7184" max="7184" width="9.140625" style="96"/>
    <col min="7185" max="7185" width="19.85546875" style="96" customWidth="1"/>
    <col min="7186" max="7424" width="9.140625" style="96"/>
    <col min="7425" max="7425" width="3.85546875" style="96" customWidth="1"/>
    <col min="7426" max="7426" width="10.28515625" style="96" customWidth="1"/>
    <col min="7427" max="7427" width="19.42578125" style="96" customWidth="1"/>
    <col min="7428" max="7428" width="7.85546875" style="96" customWidth="1"/>
    <col min="7429" max="7429" width="11.28515625" style="96" customWidth="1"/>
    <col min="7430" max="7433" width="5.42578125" style="96" customWidth="1"/>
    <col min="7434" max="7434" width="5.5703125" style="96" customWidth="1"/>
    <col min="7435" max="7435" width="7.85546875" style="96" customWidth="1"/>
    <col min="7436" max="7439" width="0" style="96" hidden="1" customWidth="1"/>
    <col min="7440" max="7440" width="9.140625" style="96"/>
    <col min="7441" max="7441" width="19.85546875" style="96" customWidth="1"/>
    <col min="7442" max="7680" width="9.140625" style="96"/>
    <col min="7681" max="7681" width="3.85546875" style="96" customWidth="1"/>
    <col min="7682" max="7682" width="10.28515625" style="96" customWidth="1"/>
    <col min="7683" max="7683" width="19.42578125" style="96" customWidth="1"/>
    <col min="7684" max="7684" width="7.85546875" style="96" customWidth="1"/>
    <col min="7685" max="7685" width="11.28515625" style="96" customWidth="1"/>
    <col min="7686" max="7689" width="5.42578125" style="96" customWidth="1"/>
    <col min="7690" max="7690" width="5.5703125" style="96" customWidth="1"/>
    <col min="7691" max="7691" width="7.85546875" style="96" customWidth="1"/>
    <col min="7692" max="7695" width="0" style="96" hidden="1" customWidth="1"/>
    <col min="7696" max="7696" width="9.140625" style="96"/>
    <col min="7697" max="7697" width="19.85546875" style="96" customWidth="1"/>
    <col min="7698" max="7936" width="9.140625" style="96"/>
    <col min="7937" max="7937" width="3.85546875" style="96" customWidth="1"/>
    <col min="7938" max="7938" width="10.28515625" style="96" customWidth="1"/>
    <col min="7939" max="7939" width="19.42578125" style="96" customWidth="1"/>
    <col min="7940" max="7940" width="7.85546875" style="96" customWidth="1"/>
    <col min="7941" max="7941" width="11.28515625" style="96" customWidth="1"/>
    <col min="7942" max="7945" width="5.42578125" style="96" customWidth="1"/>
    <col min="7946" max="7946" width="5.5703125" style="96" customWidth="1"/>
    <col min="7947" max="7947" width="7.85546875" style="96" customWidth="1"/>
    <col min="7948" max="7951" width="0" style="96" hidden="1" customWidth="1"/>
    <col min="7952" max="7952" width="9.140625" style="96"/>
    <col min="7953" max="7953" width="19.85546875" style="96" customWidth="1"/>
    <col min="7954" max="8192" width="9.140625" style="96"/>
    <col min="8193" max="8193" width="3.85546875" style="96" customWidth="1"/>
    <col min="8194" max="8194" width="10.28515625" style="96" customWidth="1"/>
    <col min="8195" max="8195" width="19.42578125" style="96" customWidth="1"/>
    <col min="8196" max="8196" width="7.85546875" style="96" customWidth="1"/>
    <col min="8197" max="8197" width="11.28515625" style="96" customWidth="1"/>
    <col min="8198" max="8201" width="5.42578125" style="96" customWidth="1"/>
    <col min="8202" max="8202" width="5.5703125" style="96" customWidth="1"/>
    <col min="8203" max="8203" width="7.85546875" style="96" customWidth="1"/>
    <col min="8204" max="8207" width="0" style="96" hidden="1" customWidth="1"/>
    <col min="8208" max="8208" width="9.140625" style="96"/>
    <col min="8209" max="8209" width="19.85546875" style="96" customWidth="1"/>
    <col min="8210" max="8448" width="9.140625" style="96"/>
    <col min="8449" max="8449" width="3.85546875" style="96" customWidth="1"/>
    <col min="8450" max="8450" width="10.28515625" style="96" customWidth="1"/>
    <col min="8451" max="8451" width="19.42578125" style="96" customWidth="1"/>
    <col min="8452" max="8452" width="7.85546875" style="96" customWidth="1"/>
    <col min="8453" max="8453" width="11.28515625" style="96" customWidth="1"/>
    <col min="8454" max="8457" width="5.42578125" style="96" customWidth="1"/>
    <col min="8458" max="8458" width="5.5703125" style="96" customWidth="1"/>
    <col min="8459" max="8459" width="7.85546875" style="96" customWidth="1"/>
    <col min="8460" max="8463" width="0" style="96" hidden="1" customWidth="1"/>
    <col min="8464" max="8464" width="9.140625" style="96"/>
    <col min="8465" max="8465" width="19.85546875" style="96" customWidth="1"/>
    <col min="8466" max="8704" width="9.140625" style="96"/>
    <col min="8705" max="8705" width="3.85546875" style="96" customWidth="1"/>
    <col min="8706" max="8706" width="10.28515625" style="96" customWidth="1"/>
    <col min="8707" max="8707" width="19.42578125" style="96" customWidth="1"/>
    <col min="8708" max="8708" width="7.85546875" style="96" customWidth="1"/>
    <col min="8709" max="8709" width="11.28515625" style="96" customWidth="1"/>
    <col min="8710" max="8713" width="5.42578125" style="96" customWidth="1"/>
    <col min="8714" max="8714" width="5.5703125" style="96" customWidth="1"/>
    <col min="8715" max="8715" width="7.85546875" style="96" customWidth="1"/>
    <col min="8716" max="8719" width="0" style="96" hidden="1" customWidth="1"/>
    <col min="8720" max="8720" width="9.140625" style="96"/>
    <col min="8721" max="8721" width="19.85546875" style="96" customWidth="1"/>
    <col min="8722" max="8960" width="9.140625" style="96"/>
    <col min="8961" max="8961" width="3.85546875" style="96" customWidth="1"/>
    <col min="8962" max="8962" width="10.28515625" style="96" customWidth="1"/>
    <col min="8963" max="8963" width="19.42578125" style="96" customWidth="1"/>
    <col min="8964" max="8964" width="7.85546875" style="96" customWidth="1"/>
    <col min="8965" max="8965" width="11.28515625" style="96" customWidth="1"/>
    <col min="8966" max="8969" width="5.42578125" style="96" customWidth="1"/>
    <col min="8970" max="8970" width="5.5703125" style="96" customWidth="1"/>
    <col min="8971" max="8971" width="7.85546875" style="96" customWidth="1"/>
    <col min="8972" max="8975" width="0" style="96" hidden="1" customWidth="1"/>
    <col min="8976" max="8976" width="9.140625" style="96"/>
    <col min="8977" max="8977" width="19.85546875" style="96" customWidth="1"/>
    <col min="8978" max="9216" width="9.140625" style="96"/>
    <col min="9217" max="9217" width="3.85546875" style="96" customWidth="1"/>
    <col min="9218" max="9218" width="10.28515625" style="96" customWidth="1"/>
    <col min="9219" max="9219" width="19.42578125" style="96" customWidth="1"/>
    <col min="9220" max="9220" width="7.85546875" style="96" customWidth="1"/>
    <col min="9221" max="9221" width="11.28515625" style="96" customWidth="1"/>
    <col min="9222" max="9225" width="5.42578125" style="96" customWidth="1"/>
    <col min="9226" max="9226" width="5.5703125" style="96" customWidth="1"/>
    <col min="9227" max="9227" width="7.85546875" style="96" customWidth="1"/>
    <col min="9228" max="9231" width="0" style="96" hidden="1" customWidth="1"/>
    <col min="9232" max="9232" width="9.140625" style="96"/>
    <col min="9233" max="9233" width="19.85546875" style="96" customWidth="1"/>
    <col min="9234" max="9472" width="9.140625" style="96"/>
    <col min="9473" max="9473" width="3.85546875" style="96" customWidth="1"/>
    <col min="9474" max="9474" width="10.28515625" style="96" customWidth="1"/>
    <col min="9475" max="9475" width="19.42578125" style="96" customWidth="1"/>
    <col min="9476" max="9476" width="7.85546875" style="96" customWidth="1"/>
    <col min="9477" max="9477" width="11.28515625" style="96" customWidth="1"/>
    <col min="9478" max="9481" width="5.42578125" style="96" customWidth="1"/>
    <col min="9482" max="9482" width="5.5703125" style="96" customWidth="1"/>
    <col min="9483" max="9483" width="7.85546875" style="96" customWidth="1"/>
    <col min="9484" max="9487" width="0" style="96" hidden="1" customWidth="1"/>
    <col min="9488" max="9488" width="9.140625" style="96"/>
    <col min="9489" max="9489" width="19.85546875" style="96" customWidth="1"/>
    <col min="9490" max="9728" width="9.140625" style="96"/>
    <col min="9729" max="9729" width="3.85546875" style="96" customWidth="1"/>
    <col min="9730" max="9730" width="10.28515625" style="96" customWidth="1"/>
    <col min="9731" max="9731" width="19.42578125" style="96" customWidth="1"/>
    <col min="9732" max="9732" width="7.85546875" style="96" customWidth="1"/>
    <col min="9733" max="9733" width="11.28515625" style="96" customWidth="1"/>
    <col min="9734" max="9737" width="5.42578125" style="96" customWidth="1"/>
    <col min="9738" max="9738" width="5.5703125" style="96" customWidth="1"/>
    <col min="9739" max="9739" width="7.85546875" style="96" customWidth="1"/>
    <col min="9740" max="9743" width="0" style="96" hidden="1" customWidth="1"/>
    <col min="9744" max="9744" width="9.140625" style="96"/>
    <col min="9745" max="9745" width="19.85546875" style="96" customWidth="1"/>
    <col min="9746" max="9984" width="9.140625" style="96"/>
    <col min="9985" max="9985" width="3.85546875" style="96" customWidth="1"/>
    <col min="9986" max="9986" width="10.28515625" style="96" customWidth="1"/>
    <col min="9987" max="9987" width="19.42578125" style="96" customWidth="1"/>
    <col min="9988" max="9988" width="7.85546875" style="96" customWidth="1"/>
    <col min="9989" max="9989" width="11.28515625" style="96" customWidth="1"/>
    <col min="9990" max="9993" width="5.42578125" style="96" customWidth="1"/>
    <col min="9994" max="9994" width="5.5703125" style="96" customWidth="1"/>
    <col min="9995" max="9995" width="7.85546875" style="96" customWidth="1"/>
    <col min="9996" max="9999" width="0" style="96" hidden="1" customWidth="1"/>
    <col min="10000" max="10000" width="9.140625" style="96"/>
    <col min="10001" max="10001" width="19.85546875" style="96" customWidth="1"/>
    <col min="10002" max="10240" width="9.140625" style="96"/>
    <col min="10241" max="10241" width="3.85546875" style="96" customWidth="1"/>
    <col min="10242" max="10242" width="10.28515625" style="96" customWidth="1"/>
    <col min="10243" max="10243" width="19.42578125" style="96" customWidth="1"/>
    <col min="10244" max="10244" width="7.85546875" style="96" customWidth="1"/>
    <col min="10245" max="10245" width="11.28515625" style="96" customWidth="1"/>
    <col min="10246" max="10249" width="5.42578125" style="96" customWidth="1"/>
    <col min="10250" max="10250" width="5.5703125" style="96" customWidth="1"/>
    <col min="10251" max="10251" width="7.85546875" style="96" customWidth="1"/>
    <col min="10252" max="10255" width="0" style="96" hidden="1" customWidth="1"/>
    <col min="10256" max="10256" width="9.140625" style="96"/>
    <col min="10257" max="10257" width="19.85546875" style="96" customWidth="1"/>
    <col min="10258" max="10496" width="9.140625" style="96"/>
    <col min="10497" max="10497" width="3.85546875" style="96" customWidth="1"/>
    <col min="10498" max="10498" width="10.28515625" style="96" customWidth="1"/>
    <col min="10499" max="10499" width="19.42578125" style="96" customWidth="1"/>
    <col min="10500" max="10500" width="7.85546875" style="96" customWidth="1"/>
    <col min="10501" max="10501" width="11.28515625" style="96" customWidth="1"/>
    <col min="10502" max="10505" width="5.42578125" style="96" customWidth="1"/>
    <col min="10506" max="10506" width="5.5703125" style="96" customWidth="1"/>
    <col min="10507" max="10507" width="7.85546875" style="96" customWidth="1"/>
    <col min="10508" max="10511" width="0" style="96" hidden="1" customWidth="1"/>
    <col min="10512" max="10512" width="9.140625" style="96"/>
    <col min="10513" max="10513" width="19.85546875" style="96" customWidth="1"/>
    <col min="10514" max="10752" width="9.140625" style="96"/>
    <col min="10753" max="10753" width="3.85546875" style="96" customWidth="1"/>
    <col min="10754" max="10754" width="10.28515625" style="96" customWidth="1"/>
    <col min="10755" max="10755" width="19.42578125" style="96" customWidth="1"/>
    <col min="10756" max="10756" width="7.85546875" style="96" customWidth="1"/>
    <col min="10757" max="10757" width="11.28515625" style="96" customWidth="1"/>
    <col min="10758" max="10761" width="5.42578125" style="96" customWidth="1"/>
    <col min="10762" max="10762" width="5.5703125" style="96" customWidth="1"/>
    <col min="10763" max="10763" width="7.85546875" style="96" customWidth="1"/>
    <col min="10764" max="10767" width="0" style="96" hidden="1" customWidth="1"/>
    <col min="10768" max="10768" width="9.140625" style="96"/>
    <col min="10769" max="10769" width="19.85546875" style="96" customWidth="1"/>
    <col min="10770" max="11008" width="9.140625" style="96"/>
    <col min="11009" max="11009" width="3.85546875" style="96" customWidth="1"/>
    <col min="11010" max="11010" width="10.28515625" style="96" customWidth="1"/>
    <col min="11011" max="11011" width="19.42578125" style="96" customWidth="1"/>
    <col min="11012" max="11012" width="7.85546875" style="96" customWidth="1"/>
    <col min="11013" max="11013" width="11.28515625" style="96" customWidth="1"/>
    <col min="11014" max="11017" width="5.42578125" style="96" customWidth="1"/>
    <col min="11018" max="11018" width="5.5703125" style="96" customWidth="1"/>
    <col min="11019" max="11019" width="7.85546875" style="96" customWidth="1"/>
    <col min="11020" max="11023" width="0" style="96" hidden="1" customWidth="1"/>
    <col min="11024" max="11024" width="9.140625" style="96"/>
    <col min="11025" max="11025" width="19.85546875" style="96" customWidth="1"/>
    <col min="11026" max="11264" width="9.140625" style="96"/>
    <col min="11265" max="11265" width="3.85546875" style="96" customWidth="1"/>
    <col min="11266" max="11266" width="10.28515625" style="96" customWidth="1"/>
    <col min="11267" max="11267" width="19.42578125" style="96" customWidth="1"/>
    <col min="11268" max="11268" width="7.85546875" style="96" customWidth="1"/>
    <col min="11269" max="11269" width="11.28515625" style="96" customWidth="1"/>
    <col min="11270" max="11273" width="5.42578125" style="96" customWidth="1"/>
    <col min="11274" max="11274" width="5.5703125" style="96" customWidth="1"/>
    <col min="11275" max="11275" width="7.85546875" style="96" customWidth="1"/>
    <col min="11276" max="11279" width="0" style="96" hidden="1" customWidth="1"/>
    <col min="11280" max="11280" width="9.140625" style="96"/>
    <col min="11281" max="11281" width="19.85546875" style="96" customWidth="1"/>
    <col min="11282" max="11520" width="9.140625" style="96"/>
    <col min="11521" max="11521" width="3.85546875" style="96" customWidth="1"/>
    <col min="11522" max="11522" width="10.28515625" style="96" customWidth="1"/>
    <col min="11523" max="11523" width="19.42578125" style="96" customWidth="1"/>
    <col min="11524" max="11524" width="7.85546875" style="96" customWidth="1"/>
    <col min="11525" max="11525" width="11.28515625" style="96" customWidth="1"/>
    <col min="11526" max="11529" width="5.42578125" style="96" customWidth="1"/>
    <col min="11530" max="11530" width="5.5703125" style="96" customWidth="1"/>
    <col min="11531" max="11531" width="7.85546875" style="96" customWidth="1"/>
    <col min="11532" max="11535" width="0" style="96" hidden="1" customWidth="1"/>
    <col min="11536" max="11536" width="9.140625" style="96"/>
    <col min="11537" max="11537" width="19.85546875" style="96" customWidth="1"/>
    <col min="11538" max="11776" width="9.140625" style="96"/>
    <col min="11777" max="11777" width="3.85546875" style="96" customWidth="1"/>
    <col min="11778" max="11778" width="10.28515625" style="96" customWidth="1"/>
    <col min="11779" max="11779" width="19.42578125" style="96" customWidth="1"/>
    <col min="11780" max="11780" width="7.85546875" style="96" customWidth="1"/>
    <col min="11781" max="11781" width="11.28515625" style="96" customWidth="1"/>
    <col min="11782" max="11785" width="5.42578125" style="96" customWidth="1"/>
    <col min="11786" max="11786" width="5.5703125" style="96" customWidth="1"/>
    <col min="11787" max="11787" width="7.85546875" style="96" customWidth="1"/>
    <col min="11788" max="11791" width="0" style="96" hidden="1" customWidth="1"/>
    <col min="11792" max="11792" width="9.140625" style="96"/>
    <col min="11793" max="11793" width="19.85546875" style="96" customWidth="1"/>
    <col min="11794" max="12032" width="9.140625" style="96"/>
    <col min="12033" max="12033" width="3.85546875" style="96" customWidth="1"/>
    <col min="12034" max="12034" width="10.28515625" style="96" customWidth="1"/>
    <col min="12035" max="12035" width="19.42578125" style="96" customWidth="1"/>
    <col min="12036" max="12036" width="7.85546875" style="96" customWidth="1"/>
    <col min="12037" max="12037" width="11.28515625" style="96" customWidth="1"/>
    <col min="12038" max="12041" width="5.42578125" style="96" customWidth="1"/>
    <col min="12042" max="12042" width="5.5703125" style="96" customWidth="1"/>
    <col min="12043" max="12043" width="7.85546875" style="96" customWidth="1"/>
    <col min="12044" max="12047" width="0" style="96" hidden="1" customWidth="1"/>
    <col min="12048" max="12048" width="9.140625" style="96"/>
    <col min="12049" max="12049" width="19.85546875" style="96" customWidth="1"/>
    <col min="12050" max="12288" width="9.140625" style="96"/>
    <col min="12289" max="12289" width="3.85546875" style="96" customWidth="1"/>
    <col min="12290" max="12290" width="10.28515625" style="96" customWidth="1"/>
    <col min="12291" max="12291" width="19.42578125" style="96" customWidth="1"/>
    <col min="12292" max="12292" width="7.85546875" style="96" customWidth="1"/>
    <col min="12293" max="12293" width="11.28515625" style="96" customWidth="1"/>
    <col min="12294" max="12297" width="5.42578125" style="96" customWidth="1"/>
    <col min="12298" max="12298" width="5.5703125" style="96" customWidth="1"/>
    <col min="12299" max="12299" width="7.85546875" style="96" customWidth="1"/>
    <col min="12300" max="12303" width="0" style="96" hidden="1" customWidth="1"/>
    <col min="12304" max="12304" width="9.140625" style="96"/>
    <col min="12305" max="12305" width="19.85546875" style="96" customWidth="1"/>
    <col min="12306" max="12544" width="9.140625" style="96"/>
    <col min="12545" max="12545" width="3.85546875" style="96" customWidth="1"/>
    <col min="12546" max="12546" width="10.28515625" style="96" customWidth="1"/>
    <col min="12547" max="12547" width="19.42578125" style="96" customWidth="1"/>
    <col min="12548" max="12548" width="7.85546875" style="96" customWidth="1"/>
    <col min="12549" max="12549" width="11.28515625" style="96" customWidth="1"/>
    <col min="12550" max="12553" width="5.42578125" style="96" customWidth="1"/>
    <col min="12554" max="12554" width="5.5703125" style="96" customWidth="1"/>
    <col min="12555" max="12555" width="7.85546875" style="96" customWidth="1"/>
    <col min="12556" max="12559" width="0" style="96" hidden="1" customWidth="1"/>
    <col min="12560" max="12560" width="9.140625" style="96"/>
    <col min="12561" max="12561" width="19.85546875" style="96" customWidth="1"/>
    <col min="12562" max="12800" width="9.140625" style="96"/>
    <col min="12801" max="12801" width="3.85546875" style="96" customWidth="1"/>
    <col min="12802" max="12802" width="10.28515625" style="96" customWidth="1"/>
    <col min="12803" max="12803" width="19.42578125" style="96" customWidth="1"/>
    <col min="12804" max="12804" width="7.85546875" style="96" customWidth="1"/>
    <col min="12805" max="12805" width="11.28515625" style="96" customWidth="1"/>
    <col min="12806" max="12809" width="5.42578125" style="96" customWidth="1"/>
    <col min="12810" max="12810" width="5.5703125" style="96" customWidth="1"/>
    <col min="12811" max="12811" width="7.85546875" style="96" customWidth="1"/>
    <col min="12812" max="12815" width="0" style="96" hidden="1" customWidth="1"/>
    <col min="12816" max="12816" width="9.140625" style="96"/>
    <col min="12817" max="12817" width="19.85546875" style="96" customWidth="1"/>
    <col min="12818" max="13056" width="9.140625" style="96"/>
    <col min="13057" max="13057" width="3.85546875" style="96" customWidth="1"/>
    <col min="13058" max="13058" width="10.28515625" style="96" customWidth="1"/>
    <col min="13059" max="13059" width="19.42578125" style="96" customWidth="1"/>
    <col min="13060" max="13060" width="7.85546875" style="96" customWidth="1"/>
    <col min="13061" max="13061" width="11.28515625" style="96" customWidth="1"/>
    <col min="13062" max="13065" width="5.42578125" style="96" customWidth="1"/>
    <col min="13066" max="13066" width="5.5703125" style="96" customWidth="1"/>
    <col min="13067" max="13067" width="7.85546875" style="96" customWidth="1"/>
    <col min="13068" max="13071" width="0" style="96" hidden="1" customWidth="1"/>
    <col min="13072" max="13072" width="9.140625" style="96"/>
    <col min="13073" max="13073" width="19.85546875" style="96" customWidth="1"/>
    <col min="13074" max="13312" width="9.140625" style="96"/>
    <col min="13313" max="13313" width="3.85546875" style="96" customWidth="1"/>
    <col min="13314" max="13314" width="10.28515625" style="96" customWidth="1"/>
    <col min="13315" max="13315" width="19.42578125" style="96" customWidth="1"/>
    <col min="13316" max="13316" width="7.85546875" style="96" customWidth="1"/>
    <col min="13317" max="13317" width="11.28515625" style="96" customWidth="1"/>
    <col min="13318" max="13321" width="5.42578125" style="96" customWidth="1"/>
    <col min="13322" max="13322" width="5.5703125" style="96" customWidth="1"/>
    <col min="13323" max="13323" width="7.85546875" style="96" customWidth="1"/>
    <col min="13324" max="13327" width="0" style="96" hidden="1" customWidth="1"/>
    <col min="13328" max="13328" width="9.140625" style="96"/>
    <col min="13329" max="13329" width="19.85546875" style="96" customWidth="1"/>
    <col min="13330" max="13568" width="9.140625" style="96"/>
    <col min="13569" max="13569" width="3.85546875" style="96" customWidth="1"/>
    <col min="13570" max="13570" width="10.28515625" style="96" customWidth="1"/>
    <col min="13571" max="13571" width="19.42578125" style="96" customWidth="1"/>
    <col min="13572" max="13572" width="7.85546875" style="96" customWidth="1"/>
    <col min="13573" max="13573" width="11.28515625" style="96" customWidth="1"/>
    <col min="13574" max="13577" width="5.42578125" style="96" customWidth="1"/>
    <col min="13578" max="13578" width="5.5703125" style="96" customWidth="1"/>
    <col min="13579" max="13579" width="7.85546875" style="96" customWidth="1"/>
    <col min="13580" max="13583" width="0" style="96" hidden="1" customWidth="1"/>
    <col min="13584" max="13584" width="9.140625" style="96"/>
    <col min="13585" max="13585" width="19.85546875" style="96" customWidth="1"/>
    <col min="13586" max="13824" width="9.140625" style="96"/>
    <col min="13825" max="13825" width="3.85546875" style="96" customWidth="1"/>
    <col min="13826" max="13826" width="10.28515625" style="96" customWidth="1"/>
    <col min="13827" max="13827" width="19.42578125" style="96" customWidth="1"/>
    <col min="13828" max="13828" width="7.85546875" style="96" customWidth="1"/>
    <col min="13829" max="13829" width="11.28515625" style="96" customWidth="1"/>
    <col min="13830" max="13833" width="5.42578125" style="96" customWidth="1"/>
    <col min="13834" max="13834" width="5.5703125" style="96" customWidth="1"/>
    <col min="13835" max="13835" width="7.85546875" style="96" customWidth="1"/>
    <col min="13836" max="13839" width="0" style="96" hidden="1" customWidth="1"/>
    <col min="13840" max="13840" width="9.140625" style="96"/>
    <col min="13841" max="13841" width="19.85546875" style="96" customWidth="1"/>
    <col min="13842" max="14080" width="9.140625" style="96"/>
    <col min="14081" max="14081" width="3.85546875" style="96" customWidth="1"/>
    <col min="14082" max="14082" width="10.28515625" style="96" customWidth="1"/>
    <col min="14083" max="14083" width="19.42578125" style="96" customWidth="1"/>
    <col min="14084" max="14084" width="7.85546875" style="96" customWidth="1"/>
    <col min="14085" max="14085" width="11.28515625" style="96" customWidth="1"/>
    <col min="14086" max="14089" width="5.42578125" style="96" customWidth="1"/>
    <col min="14090" max="14090" width="5.5703125" style="96" customWidth="1"/>
    <col min="14091" max="14091" width="7.85546875" style="96" customWidth="1"/>
    <col min="14092" max="14095" width="0" style="96" hidden="1" customWidth="1"/>
    <col min="14096" max="14096" width="9.140625" style="96"/>
    <col min="14097" max="14097" width="19.85546875" style="96" customWidth="1"/>
    <col min="14098" max="14336" width="9.140625" style="96"/>
    <col min="14337" max="14337" width="3.85546875" style="96" customWidth="1"/>
    <col min="14338" max="14338" width="10.28515625" style="96" customWidth="1"/>
    <col min="14339" max="14339" width="19.42578125" style="96" customWidth="1"/>
    <col min="14340" max="14340" width="7.85546875" style="96" customWidth="1"/>
    <col min="14341" max="14341" width="11.28515625" style="96" customWidth="1"/>
    <col min="14342" max="14345" width="5.42578125" style="96" customWidth="1"/>
    <col min="14346" max="14346" width="5.5703125" style="96" customWidth="1"/>
    <col min="14347" max="14347" width="7.85546875" style="96" customWidth="1"/>
    <col min="14348" max="14351" width="0" style="96" hidden="1" customWidth="1"/>
    <col min="14352" max="14352" width="9.140625" style="96"/>
    <col min="14353" max="14353" width="19.85546875" style="96" customWidth="1"/>
    <col min="14354" max="14592" width="9.140625" style="96"/>
    <col min="14593" max="14593" width="3.85546875" style="96" customWidth="1"/>
    <col min="14594" max="14594" width="10.28515625" style="96" customWidth="1"/>
    <col min="14595" max="14595" width="19.42578125" style="96" customWidth="1"/>
    <col min="14596" max="14596" width="7.85546875" style="96" customWidth="1"/>
    <col min="14597" max="14597" width="11.28515625" style="96" customWidth="1"/>
    <col min="14598" max="14601" width="5.42578125" style="96" customWidth="1"/>
    <col min="14602" max="14602" width="5.5703125" style="96" customWidth="1"/>
    <col min="14603" max="14603" width="7.85546875" style="96" customWidth="1"/>
    <col min="14604" max="14607" width="0" style="96" hidden="1" customWidth="1"/>
    <col min="14608" max="14608" width="9.140625" style="96"/>
    <col min="14609" max="14609" width="19.85546875" style="96" customWidth="1"/>
    <col min="14610" max="14848" width="9.140625" style="96"/>
    <col min="14849" max="14849" width="3.85546875" style="96" customWidth="1"/>
    <col min="14850" max="14850" width="10.28515625" style="96" customWidth="1"/>
    <col min="14851" max="14851" width="19.42578125" style="96" customWidth="1"/>
    <col min="14852" max="14852" width="7.85546875" style="96" customWidth="1"/>
    <col min="14853" max="14853" width="11.28515625" style="96" customWidth="1"/>
    <col min="14854" max="14857" width="5.42578125" style="96" customWidth="1"/>
    <col min="14858" max="14858" width="5.5703125" style="96" customWidth="1"/>
    <col min="14859" max="14859" width="7.85546875" style="96" customWidth="1"/>
    <col min="14860" max="14863" width="0" style="96" hidden="1" customWidth="1"/>
    <col min="14864" max="14864" width="9.140625" style="96"/>
    <col min="14865" max="14865" width="19.85546875" style="96" customWidth="1"/>
    <col min="14866" max="15104" width="9.140625" style="96"/>
    <col min="15105" max="15105" width="3.85546875" style="96" customWidth="1"/>
    <col min="15106" max="15106" width="10.28515625" style="96" customWidth="1"/>
    <col min="15107" max="15107" width="19.42578125" style="96" customWidth="1"/>
    <col min="15108" max="15108" width="7.85546875" style="96" customWidth="1"/>
    <col min="15109" max="15109" width="11.28515625" style="96" customWidth="1"/>
    <col min="15110" max="15113" width="5.42578125" style="96" customWidth="1"/>
    <col min="15114" max="15114" width="5.5703125" style="96" customWidth="1"/>
    <col min="15115" max="15115" width="7.85546875" style="96" customWidth="1"/>
    <col min="15116" max="15119" width="0" style="96" hidden="1" customWidth="1"/>
    <col min="15120" max="15120" width="9.140625" style="96"/>
    <col min="15121" max="15121" width="19.85546875" style="96" customWidth="1"/>
    <col min="15122" max="15360" width="9.140625" style="96"/>
    <col min="15361" max="15361" width="3.85546875" style="96" customWidth="1"/>
    <col min="15362" max="15362" width="10.28515625" style="96" customWidth="1"/>
    <col min="15363" max="15363" width="19.42578125" style="96" customWidth="1"/>
    <col min="15364" max="15364" width="7.85546875" style="96" customWidth="1"/>
    <col min="15365" max="15365" width="11.28515625" style="96" customWidth="1"/>
    <col min="15366" max="15369" width="5.42578125" style="96" customWidth="1"/>
    <col min="15370" max="15370" width="5.5703125" style="96" customWidth="1"/>
    <col min="15371" max="15371" width="7.85546875" style="96" customWidth="1"/>
    <col min="15372" max="15375" width="0" style="96" hidden="1" customWidth="1"/>
    <col min="15376" max="15376" width="9.140625" style="96"/>
    <col min="15377" max="15377" width="19.85546875" style="96" customWidth="1"/>
    <col min="15378" max="15616" width="9.140625" style="96"/>
    <col min="15617" max="15617" width="3.85546875" style="96" customWidth="1"/>
    <col min="15618" max="15618" width="10.28515625" style="96" customWidth="1"/>
    <col min="15619" max="15619" width="19.42578125" style="96" customWidth="1"/>
    <col min="15620" max="15620" width="7.85546875" style="96" customWidth="1"/>
    <col min="15621" max="15621" width="11.28515625" style="96" customWidth="1"/>
    <col min="15622" max="15625" width="5.42578125" style="96" customWidth="1"/>
    <col min="15626" max="15626" width="5.5703125" style="96" customWidth="1"/>
    <col min="15627" max="15627" width="7.85546875" style="96" customWidth="1"/>
    <col min="15628" max="15631" width="0" style="96" hidden="1" customWidth="1"/>
    <col min="15632" max="15632" width="9.140625" style="96"/>
    <col min="15633" max="15633" width="19.85546875" style="96" customWidth="1"/>
    <col min="15634" max="15872" width="9.140625" style="96"/>
    <col min="15873" max="15873" width="3.85546875" style="96" customWidth="1"/>
    <col min="15874" max="15874" width="10.28515625" style="96" customWidth="1"/>
    <col min="15875" max="15875" width="19.42578125" style="96" customWidth="1"/>
    <col min="15876" max="15876" width="7.85546875" style="96" customWidth="1"/>
    <col min="15877" max="15877" width="11.28515625" style="96" customWidth="1"/>
    <col min="15878" max="15881" width="5.42578125" style="96" customWidth="1"/>
    <col min="15882" max="15882" width="5.5703125" style="96" customWidth="1"/>
    <col min="15883" max="15883" width="7.85546875" style="96" customWidth="1"/>
    <col min="15884" max="15887" width="0" style="96" hidden="1" customWidth="1"/>
    <col min="15888" max="15888" width="9.140625" style="96"/>
    <col min="15889" max="15889" width="19.85546875" style="96" customWidth="1"/>
    <col min="15890" max="16128" width="9.140625" style="96"/>
    <col min="16129" max="16129" width="3.85546875" style="96" customWidth="1"/>
    <col min="16130" max="16130" width="10.28515625" style="96" customWidth="1"/>
    <col min="16131" max="16131" width="19.42578125" style="96" customWidth="1"/>
    <col min="16132" max="16132" width="7.85546875" style="96" customWidth="1"/>
    <col min="16133" max="16133" width="11.28515625" style="96" customWidth="1"/>
    <col min="16134" max="16137" width="5.42578125" style="96" customWidth="1"/>
    <col min="16138" max="16138" width="5.5703125" style="96" customWidth="1"/>
    <col min="16139" max="16139" width="7.85546875" style="96" customWidth="1"/>
    <col min="16140" max="16143" width="0" style="96" hidden="1" customWidth="1"/>
    <col min="16144" max="16144" width="9.140625" style="96"/>
    <col min="16145" max="16145" width="19.85546875" style="96" customWidth="1"/>
    <col min="16146" max="16384" width="9.140625" style="96"/>
  </cols>
  <sheetData>
    <row r="1" spans="1:17" s="6" customFormat="1" x14ac:dyDescent="0.25">
      <c r="A1" s="132" t="s">
        <v>0</v>
      </c>
      <c r="B1" s="132"/>
      <c r="C1" s="133"/>
      <c r="D1" s="133"/>
      <c r="E1" s="132"/>
      <c r="F1" s="133"/>
      <c r="G1" s="133"/>
      <c r="H1" s="133"/>
      <c r="I1" s="133"/>
      <c r="J1" s="134"/>
      <c r="K1" s="134"/>
      <c r="L1" s="135"/>
      <c r="M1" s="135"/>
      <c r="N1" s="135"/>
      <c r="O1" s="135"/>
      <c r="P1" s="5"/>
      <c r="Q1" s="5"/>
    </row>
    <row r="2" spans="1:17" s="6" customFormat="1" x14ac:dyDescent="0.25">
      <c r="A2" s="37" t="s">
        <v>1</v>
      </c>
      <c r="B2" s="37"/>
      <c r="C2" s="133"/>
      <c r="D2" s="133"/>
      <c r="E2" s="132"/>
      <c r="F2" s="133"/>
      <c r="G2" s="133"/>
      <c r="H2" s="133"/>
      <c r="I2" s="133"/>
      <c r="J2" s="134"/>
      <c r="K2" s="134"/>
      <c r="L2" s="135"/>
      <c r="M2" s="135"/>
      <c r="N2" s="135"/>
      <c r="O2" s="135"/>
      <c r="P2" s="5"/>
      <c r="Q2" s="5"/>
    </row>
    <row r="3" spans="1:17" s="6" customFormat="1" ht="6.75" customHeight="1" x14ac:dyDescent="0.25">
      <c r="A3" s="37"/>
      <c r="B3" s="37"/>
      <c r="C3" s="133"/>
      <c r="D3" s="133"/>
      <c r="E3" s="132"/>
      <c r="F3" s="133"/>
      <c r="G3" s="133"/>
      <c r="H3" s="133"/>
      <c r="I3" s="133"/>
      <c r="J3" s="134"/>
      <c r="K3" s="134"/>
      <c r="L3" s="135"/>
      <c r="M3" s="135"/>
      <c r="N3" s="135"/>
      <c r="O3" s="135"/>
      <c r="P3" s="5"/>
      <c r="Q3" s="5"/>
    </row>
    <row r="4" spans="1:17" s="6" customFormat="1" ht="28.5" customHeight="1" x14ac:dyDescent="0.25">
      <c r="A4" s="226" t="s">
        <v>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5"/>
    </row>
    <row r="5" spans="1:17" s="26" customFormat="1" ht="26.25" customHeight="1" x14ac:dyDescent="0.25">
      <c r="A5" s="227" t="s">
        <v>152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136"/>
    </row>
    <row r="6" spans="1:17" s="6" customFormat="1" ht="18.75" customHeight="1" x14ac:dyDescent="0.25">
      <c r="B6" s="137"/>
      <c r="C6" s="138" t="s">
        <v>3</v>
      </c>
      <c r="D6" s="139"/>
      <c r="E6" s="139"/>
      <c r="F6" s="139"/>
      <c r="G6" s="140"/>
      <c r="H6" s="140"/>
      <c r="I6" s="140"/>
      <c r="J6" s="140"/>
      <c r="K6" s="140"/>
      <c r="L6" s="141"/>
      <c r="M6" s="141"/>
      <c r="N6" s="141"/>
      <c r="O6" s="141"/>
      <c r="P6" s="5"/>
      <c r="Q6" s="5"/>
    </row>
    <row r="7" spans="1:17" s="6" customFormat="1" ht="18.75" customHeight="1" x14ac:dyDescent="0.25">
      <c r="B7" s="137"/>
      <c r="C7" s="138" t="s">
        <v>4</v>
      </c>
      <c r="D7" s="139"/>
      <c r="E7" s="139"/>
      <c r="F7" s="139"/>
      <c r="G7" s="140"/>
      <c r="H7" s="140"/>
      <c r="I7" s="140"/>
      <c r="J7" s="140"/>
      <c r="K7" s="140"/>
      <c r="L7" s="141"/>
      <c r="M7" s="141"/>
      <c r="N7" s="141"/>
      <c r="O7" s="141"/>
      <c r="P7" s="5"/>
      <c r="Q7" s="5"/>
    </row>
    <row r="8" spans="1:17" s="6" customFormat="1" x14ac:dyDescent="0.25">
      <c r="B8" s="142" t="s">
        <v>5</v>
      </c>
      <c r="C8" s="143"/>
      <c r="D8" s="143"/>
      <c r="E8" s="142"/>
      <c r="F8" s="143"/>
      <c r="G8" s="143"/>
      <c r="H8" s="143"/>
      <c r="I8" s="143"/>
      <c r="J8" s="143"/>
      <c r="K8" s="143"/>
      <c r="L8" s="144"/>
      <c r="M8" s="144"/>
      <c r="N8" s="144"/>
      <c r="O8" s="144"/>
      <c r="P8" s="5"/>
      <c r="Q8" s="5"/>
    </row>
    <row r="9" spans="1:17" s="6" customFormat="1" ht="48" customHeight="1" x14ac:dyDescent="0.25">
      <c r="A9" s="211"/>
      <c r="B9" s="223" t="s">
        <v>6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5"/>
    </row>
    <row r="10" spans="1:17" s="6" customFormat="1" ht="26.25" customHeight="1" x14ac:dyDescent="0.25">
      <c r="A10" s="211"/>
      <c r="B10" s="224" t="s">
        <v>7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5"/>
    </row>
    <row r="11" spans="1:17" s="6" customFormat="1" ht="15.75" customHeight="1" x14ac:dyDescent="0.25">
      <c r="A11" s="211"/>
      <c r="B11" s="224" t="s">
        <v>8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5"/>
    </row>
    <row r="12" spans="1:17" s="6" customFormat="1" ht="15" customHeight="1" x14ac:dyDescent="0.25">
      <c r="A12" s="211"/>
      <c r="B12" s="224" t="s">
        <v>9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5"/>
    </row>
    <row r="13" spans="1:17" s="6" customFormat="1" x14ac:dyDescent="0.25">
      <c r="A13" s="211"/>
      <c r="B13" s="219" t="s">
        <v>10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5"/>
    </row>
    <row r="14" spans="1:17" s="6" customFormat="1" x14ac:dyDescent="0.25">
      <c r="A14" s="211"/>
      <c r="B14" s="219" t="s">
        <v>11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5"/>
    </row>
    <row r="15" spans="1:17" s="6" customFormat="1" x14ac:dyDescent="0.25">
      <c r="A15" s="211"/>
      <c r="B15" s="219" t="s">
        <v>12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5"/>
    </row>
    <row r="16" spans="1:17" s="6" customFormat="1" x14ac:dyDescent="0.25">
      <c r="B16" s="142" t="s">
        <v>13</v>
      </c>
      <c r="C16" s="211"/>
      <c r="D16" s="211"/>
      <c r="E16" s="211"/>
      <c r="F16" s="145"/>
      <c r="G16" s="145"/>
      <c r="H16" s="145"/>
      <c r="I16" s="145"/>
      <c r="J16" s="145"/>
      <c r="K16" s="145"/>
      <c r="L16" s="135"/>
      <c r="M16" s="135"/>
      <c r="N16" s="135"/>
      <c r="O16" s="135"/>
      <c r="P16" s="5"/>
      <c r="Q16" s="5"/>
    </row>
    <row r="17" spans="1:17" s="6" customFormat="1" x14ac:dyDescent="0.25">
      <c r="A17" s="142"/>
      <c r="B17" s="142"/>
      <c r="C17" s="211"/>
      <c r="D17" s="211"/>
      <c r="E17" s="211"/>
      <c r="F17" s="146"/>
      <c r="H17" s="26"/>
      <c r="I17" s="146"/>
      <c r="J17" s="146"/>
      <c r="K17" s="146"/>
      <c r="L17" s="135"/>
      <c r="M17" s="135"/>
      <c r="N17" s="135"/>
      <c r="O17" s="135"/>
      <c r="P17" s="5"/>
      <c r="Q17" s="5"/>
    </row>
    <row r="18" spans="1:17" s="6" customFormat="1" x14ac:dyDescent="0.25">
      <c r="A18" s="211"/>
      <c r="B18" s="211"/>
      <c r="E18" s="147" t="s">
        <v>14</v>
      </c>
      <c r="F18" s="217" t="s">
        <v>15</v>
      </c>
      <c r="G18" s="26"/>
      <c r="H18" s="26"/>
      <c r="I18" s="211"/>
      <c r="J18" s="211"/>
      <c r="K18" s="211"/>
      <c r="L18" s="212"/>
      <c r="M18" s="212"/>
      <c r="N18" s="212"/>
      <c r="O18" s="212"/>
      <c r="P18" s="136"/>
      <c r="Q18" s="136"/>
    </row>
    <row r="19" spans="1:17" s="6" customFormat="1" x14ac:dyDescent="0.25">
      <c r="A19" s="211"/>
      <c r="B19" s="211"/>
      <c r="E19" s="148" t="s">
        <v>16</v>
      </c>
      <c r="F19" s="149"/>
      <c r="G19" s="150"/>
      <c r="H19" s="211"/>
      <c r="I19" s="211"/>
      <c r="J19" s="211"/>
      <c r="K19" s="211"/>
      <c r="L19" s="212"/>
      <c r="M19" s="212"/>
      <c r="N19" s="212"/>
      <c r="O19" s="212"/>
      <c r="P19" s="136"/>
      <c r="Q19" s="26"/>
    </row>
    <row r="20" spans="1:17" s="6" customFormat="1" x14ac:dyDescent="0.25">
      <c r="A20" s="211"/>
      <c r="B20" s="211"/>
      <c r="E20" s="148" t="s">
        <v>17</v>
      </c>
      <c r="F20" s="149"/>
      <c r="G20" s="150"/>
      <c r="H20" s="211"/>
      <c r="I20" s="211"/>
      <c r="J20" s="211"/>
      <c r="K20" s="211"/>
      <c r="L20" s="212"/>
      <c r="M20" s="212"/>
      <c r="N20" s="212"/>
      <c r="O20" s="212"/>
      <c r="P20" s="136"/>
      <c r="Q20" s="26"/>
    </row>
    <row r="21" spans="1:17" s="6" customFormat="1" x14ac:dyDescent="0.25">
      <c r="A21" s="211"/>
      <c r="B21" s="211"/>
      <c r="E21" s="148" t="s">
        <v>18</v>
      </c>
      <c r="F21" s="149"/>
      <c r="G21" s="150"/>
      <c r="H21" s="211"/>
      <c r="I21" s="211"/>
      <c r="J21" s="211"/>
      <c r="K21" s="211"/>
      <c r="L21" s="212"/>
      <c r="M21" s="212"/>
      <c r="N21" s="212"/>
      <c r="O21" s="212"/>
      <c r="P21" s="136"/>
      <c r="Q21" s="26"/>
    </row>
    <row r="22" spans="1:17" s="6" customFormat="1" x14ac:dyDescent="0.25">
      <c r="A22" s="211"/>
      <c r="B22" s="211"/>
      <c r="E22" s="148" t="s">
        <v>19</v>
      </c>
      <c r="F22" s="149"/>
      <c r="G22" s="211"/>
      <c r="H22" s="211"/>
      <c r="I22" s="211"/>
      <c r="J22" s="211"/>
      <c r="K22" s="211"/>
      <c r="L22" s="212"/>
      <c r="M22" s="212"/>
      <c r="N22" s="212"/>
      <c r="O22" s="212"/>
      <c r="P22" s="136"/>
      <c r="Q22" s="136"/>
    </row>
    <row r="23" spans="1:17" s="6" customFormat="1" x14ac:dyDescent="0.25">
      <c r="A23" s="211"/>
      <c r="B23" s="211"/>
      <c r="E23" s="148" t="s">
        <v>20</v>
      </c>
      <c r="F23" s="149"/>
      <c r="G23" s="211"/>
      <c r="H23" s="211"/>
      <c r="I23" s="211"/>
      <c r="J23" s="211"/>
      <c r="K23" s="211"/>
      <c r="L23" s="212"/>
      <c r="M23" s="212"/>
      <c r="N23" s="212"/>
      <c r="O23" s="212"/>
      <c r="P23" s="136"/>
      <c r="Q23" s="136"/>
    </row>
    <row r="24" spans="1:17" s="6" customFormat="1" x14ac:dyDescent="0.25">
      <c r="A24" s="145"/>
      <c r="B24" s="145"/>
      <c r="E24" s="37" t="s">
        <v>21</v>
      </c>
      <c r="F24" s="151">
        <f>SUM(F19:F23)</f>
        <v>0</v>
      </c>
      <c r="G24" s="152">
        <f>100%-F24</f>
        <v>1</v>
      </c>
      <c r="H24" s="146"/>
      <c r="I24" s="146"/>
      <c r="J24" s="146"/>
      <c r="K24" s="146"/>
      <c r="L24" s="135"/>
      <c r="M24" s="135"/>
      <c r="N24" s="135"/>
      <c r="O24" s="135"/>
      <c r="P24" s="5"/>
      <c r="Q24" s="153"/>
    </row>
    <row r="25" spans="1:17" s="6" customFormat="1" x14ac:dyDescent="0.25">
      <c r="A25" s="145"/>
      <c r="B25" s="145"/>
      <c r="C25" s="142"/>
      <c r="D25" s="154"/>
      <c r="F25" s="146"/>
      <c r="G25" s="146"/>
      <c r="H25" s="146"/>
      <c r="I25" s="146"/>
      <c r="J25" s="146"/>
      <c r="K25" s="146"/>
      <c r="L25" s="135"/>
      <c r="M25" s="135"/>
      <c r="N25" s="135"/>
      <c r="O25" s="135"/>
      <c r="P25" s="5"/>
      <c r="Q25" s="5"/>
    </row>
    <row r="26" spans="1:17" s="6" customFormat="1" ht="19.5" customHeight="1" x14ac:dyDescent="0.25">
      <c r="A26" s="145"/>
      <c r="B26" s="138" t="s">
        <v>22</v>
      </c>
      <c r="C26" s="142" t="s">
        <v>50</v>
      </c>
      <c r="D26" s="154"/>
      <c r="F26" s="138" t="s">
        <v>23</v>
      </c>
      <c r="G26" s="145"/>
      <c r="H26" s="138"/>
      <c r="I26" s="211"/>
      <c r="J26" s="142"/>
      <c r="K26" s="211"/>
      <c r="L26" s="212"/>
      <c r="M26" s="212"/>
      <c r="N26" s="212"/>
      <c r="O26" s="212"/>
      <c r="P26" s="136"/>
      <c r="Q26" s="5"/>
    </row>
    <row r="27" spans="1:17" s="6" customFormat="1" ht="10.5" customHeight="1" x14ac:dyDescent="0.25">
      <c r="A27" s="145"/>
      <c r="B27" s="145"/>
      <c r="F27" s="146"/>
      <c r="H27" s="146"/>
      <c r="I27" s="146"/>
      <c r="J27" s="146"/>
      <c r="K27" s="152" t="e">
        <f>100%-#REF!</f>
        <v>#REF!</v>
      </c>
      <c r="L27" s="135"/>
      <c r="M27" s="135"/>
      <c r="N27" s="135"/>
      <c r="O27" s="135"/>
      <c r="P27" s="155"/>
      <c r="Q27" s="153"/>
    </row>
    <row r="28" spans="1:17" s="6" customFormat="1" ht="63.75" x14ac:dyDescent="0.25">
      <c r="A28" s="213" t="s">
        <v>24</v>
      </c>
      <c r="B28" s="213" t="s">
        <v>25</v>
      </c>
      <c r="C28" s="225" t="s">
        <v>26</v>
      </c>
      <c r="D28" s="225"/>
      <c r="E28" s="157" t="s">
        <v>27</v>
      </c>
      <c r="F28" s="157" t="s">
        <v>16</v>
      </c>
      <c r="G28" s="157" t="s">
        <v>17</v>
      </c>
      <c r="H28" s="157" t="s">
        <v>18</v>
      </c>
      <c r="I28" s="157" t="s">
        <v>19</v>
      </c>
      <c r="J28" s="157" t="s">
        <v>20</v>
      </c>
      <c r="K28" s="158" t="str">
        <f xml:space="preserve"> "TB điểm  thành phần ("&amp; F24*100 &amp;"% Điểm)"</f>
        <v>TB điểm  thành phần (0% Điểm)</v>
      </c>
      <c r="L28" s="158" t="str">
        <f xml:space="preserve"> "Điểm thi ("&amp;G24*100 &amp;"% Điểm)"</f>
        <v>Điểm thi (100% Điểm)</v>
      </c>
      <c r="M28" s="157" t="s">
        <v>28</v>
      </c>
      <c r="N28" s="157" t="s">
        <v>29</v>
      </c>
      <c r="O28" s="157" t="s">
        <v>30</v>
      </c>
      <c r="P28" s="157" t="s">
        <v>31</v>
      </c>
      <c r="Q28" s="5"/>
    </row>
    <row r="29" spans="1:17" s="164" customFormat="1" ht="24" customHeight="1" x14ac:dyDescent="0.25">
      <c r="A29" s="49">
        <v>1</v>
      </c>
      <c r="B29" s="50">
        <v>15055020</v>
      </c>
      <c r="C29" s="51" t="s">
        <v>51</v>
      </c>
      <c r="D29" s="52"/>
      <c r="E29" s="53" t="s">
        <v>100</v>
      </c>
      <c r="F29" s="159"/>
      <c r="G29" s="159"/>
      <c r="H29" s="159"/>
      <c r="I29" s="159"/>
      <c r="J29" s="159"/>
      <c r="K29" s="160" t="e">
        <f t="shared" ref="K29:K57" si="0">ROUND(($F$19*F29+$F$20*G29+$F$21*H29+$F$22*I29+$F$23*J29)/$F$24,1)</f>
        <v>#DIV/0!</v>
      </c>
      <c r="L29" s="161">
        <v>7</v>
      </c>
      <c r="M29" s="162" t="e">
        <f t="shared" ref="M29:M57" si="1">ROUND(K29*$F$24+L29*(100%-$F$24),1)</f>
        <v>#DIV/0!</v>
      </c>
      <c r="N29" s="161" t="e">
        <f>#VALUE!</f>
        <v>#VALUE!</v>
      </c>
      <c r="O29" s="161" t="e">
        <f>#VALUE!</f>
        <v>#VALUE!</v>
      </c>
      <c r="P29" s="161"/>
      <c r="Q29" s="163"/>
    </row>
    <row r="30" spans="1:17" s="164" customFormat="1" ht="24" customHeight="1" x14ac:dyDescent="0.25">
      <c r="A30" s="49">
        <v>2</v>
      </c>
      <c r="B30" s="50">
        <v>15055021</v>
      </c>
      <c r="C30" s="51" t="s">
        <v>52</v>
      </c>
      <c r="D30" s="52"/>
      <c r="E30" s="53" t="s">
        <v>101</v>
      </c>
      <c r="F30" s="159"/>
      <c r="G30" s="159"/>
      <c r="H30" s="159"/>
      <c r="I30" s="159"/>
      <c r="J30" s="159"/>
      <c r="K30" s="160" t="e">
        <f t="shared" si="0"/>
        <v>#DIV/0!</v>
      </c>
      <c r="L30" s="161"/>
      <c r="M30" s="162" t="e">
        <f t="shared" si="1"/>
        <v>#DIV/0!</v>
      </c>
      <c r="N30" s="161" t="e">
        <f>#VALUE!</f>
        <v>#VALUE!</v>
      </c>
      <c r="O30" s="161" t="e">
        <f>#VALUE!</f>
        <v>#VALUE!</v>
      </c>
      <c r="P30" s="161"/>
      <c r="Q30" s="163"/>
    </row>
    <row r="31" spans="1:17" s="164" customFormat="1" ht="24" customHeight="1" x14ac:dyDescent="0.25">
      <c r="A31" s="49">
        <v>3</v>
      </c>
      <c r="B31" s="50">
        <v>15055022</v>
      </c>
      <c r="C31" s="51" t="s">
        <v>53</v>
      </c>
      <c r="D31" s="52"/>
      <c r="E31" s="53" t="s">
        <v>102</v>
      </c>
      <c r="F31" s="159"/>
      <c r="G31" s="159"/>
      <c r="H31" s="159"/>
      <c r="I31" s="159"/>
      <c r="J31" s="159"/>
      <c r="K31" s="160" t="e">
        <f t="shared" si="0"/>
        <v>#DIV/0!</v>
      </c>
      <c r="L31" s="161"/>
      <c r="M31" s="162" t="e">
        <f t="shared" si="1"/>
        <v>#DIV/0!</v>
      </c>
      <c r="N31" s="161" t="e">
        <f>#VALUE!</f>
        <v>#VALUE!</v>
      </c>
      <c r="O31" s="161" t="e">
        <f>#VALUE!</f>
        <v>#VALUE!</v>
      </c>
      <c r="P31" s="161"/>
      <c r="Q31" s="163"/>
    </row>
    <row r="32" spans="1:17" s="164" customFormat="1" ht="24" customHeight="1" x14ac:dyDescent="0.25">
      <c r="A32" s="49">
        <v>4</v>
      </c>
      <c r="B32" s="50">
        <v>15055023</v>
      </c>
      <c r="C32" s="51" t="s">
        <v>54</v>
      </c>
      <c r="D32" s="52"/>
      <c r="E32" s="60" t="s">
        <v>100</v>
      </c>
      <c r="F32" s="159"/>
      <c r="G32" s="159"/>
      <c r="H32" s="159"/>
      <c r="I32" s="159"/>
      <c r="J32" s="159"/>
      <c r="K32" s="160" t="e">
        <f t="shared" si="0"/>
        <v>#DIV/0!</v>
      </c>
      <c r="L32" s="161"/>
      <c r="M32" s="162" t="e">
        <f t="shared" si="1"/>
        <v>#DIV/0!</v>
      </c>
      <c r="N32" s="161" t="e">
        <f>#VALUE!</f>
        <v>#VALUE!</v>
      </c>
      <c r="O32" s="161" t="e">
        <f>#VALUE!</f>
        <v>#VALUE!</v>
      </c>
      <c r="P32" s="161"/>
      <c r="Q32" s="163"/>
    </row>
    <row r="33" spans="1:17" s="164" customFormat="1" ht="24" customHeight="1" x14ac:dyDescent="0.25">
      <c r="A33" s="49">
        <v>5</v>
      </c>
      <c r="B33" s="50">
        <v>15055024</v>
      </c>
      <c r="C33" s="61" t="s">
        <v>55</v>
      </c>
      <c r="D33" s="62"/>
      <c r="E33" s="60" t="s">
        <v>103</v>
      </c>
      <c r="F33" s="159"/>
      <c r="G33" s="159"/>
      <c r="H33" s="159"/>
      <c r="I33" s="159"/>
      <c r="J33" s="159"/>
      <c r="K33" s="160" t="e">
        <f t="shared" si="0"/>
        <v>#DIV/0!</v>
      </c>
      <c r="L33" s="161"/>
      <c r="M33" s="162" t="e">
        <f t="shared" si="1"/>
        <v>#DIV/0!</v>
      </c>
      <c r="N33" s="161" t="e">
        <f>#VALUE!</f>
        <v>#VALUE!</v>
      </c>
      <c r="O33" s="161" t="e">
        <f>#VALUE!</f>
        <v>#VALUE!</v>
      </c>
      <c r="P33" s="161"/>
      <c r="Q33" s="163"/>
    </row>
    <row r="34" spans="1:17" s="164" customFormat="1" ht="24" customHeight="1" x14ac:dyDescent="0.25">
      <c r="A34" s="49">
        <v>6</v>
      </c>
      <c r="B34" s="50">
        <v>15055025</v>
      </c>
      <c r="C34" s="51" t="s">
        <v>56</v>
      </c>
      <c r="D34" s="52"/>
      <c r="E34" s="53" t="s">
        <v>104</v>
      </c>
      <c r="F34" s="159"/>
      <c r="G34" s="159"/>
      <c r="H34" s="159"/>
      <c r="I34" s="159"/>
      <c r="J34" s="159"/>
      <c r="K34" s="160" t="e">
        <f t="shared" si="0"/>
        <v>#DIV/0!</v>
      </c>
      <c r="L34" s="161"/>
      <c r="M34" s="162" t="e">
        <f t="shared" si="1"/>
        <v>#DIV/0!</v>
      </c>
      <c r="N34" s="161" t="e">
        <f>#VALUE!</f>
        <v>#VALUE!</v>
      </c>
      <c r="O34" s="161" t="e">
        <f>#VALUE!</f>
        <v>#VALUE!</v>
      </c>
      <c r="P34" s="161"/>
      <c r="Q34" s="163"/>
    </row>
    <row r="35" spans="1:17" s="164" customFormat="1" ht="24" customHeight="1" x14ac:dyDescent="0.25">
      <c r="A35" s="49">
        <v>7</v>
      </c>
      <c r="B35" s="50">
        <v>15055026</v>
      </c>
      <c r="C35" s="51" t="s">
        <v>57</v>
      </c>
      <c r="D35" s="52"/>
      <c r="E35" s="53" t="s">
        <v>105</v>
      </c>
      <c r="F35" s="159"/>
      <c r="G35" s="159"/>
      <c r="H35" s="159"/>
      <c r="I35" s="159"/>
      <c r="J35" s="159"/>
      <c r="K35" s="160" t="e">
        <f t="shared" si="0"/>
        <v>#DIV/0!</v>
      </c>
      <c r="L35" s="161"/>
      <c r="M35" s="162" t="e">
        <f t="shared" si="1"/>
        <v>#DIV/0!</v>
      </c>
      <c r="N35" s="161" t="e">
        <f>#VALUE!</f>
        <v>#VALUE!</v>
      </c>
      <c r="O35" s="161" t="e">
        <f>#VALUE!</f>
        <v>#VALUE!</v>
      </c>
      <c r="P35" s="161"/>
      <c r="Q35" s="163"/>
    </row>
    <row r="36" spans="1:17" s="164" customFormat="1" ht="24" customHeight="1" x14ac:dyDescent="0.25">
      <c r="A36" s="49">
        <v>8</v>
      </c>
      <c r="B36" s="50">
        <v>15055027</v>
      </c>
      <c r="C36" s="51" t="s">
        <v>58</v>
      </c>
      <c r="D36" s="52"/>
      <c r="E36" s="60" t="s">
        <v>106</v>
      </c>
      <c r="F36" s="159"/>
      <c r="G36" s="159"/>
      <c r="H36" s="159"/>
      <c r="I36" s="159"/>
      <c r="J36" s="159"/>
      <c r="K36" s="160" t="e">
        <f t="shared" si="0"/>
        <v>#DIV/0!</v>
      </c>
      <c r="L36" s="161"/>
      <c r="M36" s="162" t="e">
        <f t="shared" si="1"/>
        <v>#DIV/0!</v>
      </c>
      <c r="N36" s="161" t="e">
        <f>#VALUE!</f>
        <v>#VALUE!</v>
      </c>
      <c r="O36" s="161" t="e">
        <f>#VALUE!</f>
        <v>#VALUE!</v>
      </c>
      <c r="P36" s="161"/>
      <c r="Q36" s="163"/>
    </row>
    <row r="37" spans="1:17" s="164" customFormat="1" ht="24" customHeight="1" x14ac:dyDescent="0.25">
      <c r="A37" s="49">
        <v>9</v>
      </c>
      <c r="B37" s="50">
        <v>15055028</v>
      </c>
      <c r="C37" s="51" t="s">
        <v>59</v>
      </c>
      <c r="D37" s="52"/>
      <c r="E37" s="60" t="s">
        <v>107</v>
      </c>
      <c r="F37" s="159"/>
      <c r="G37" s="159"/>
      <c r="H37" s="159"/>
      <c r="I37" s="159"/>
      <c r="J37" s="159"/>
      <c r="K37" s="160" t="e">
        <f t="shared" si="0"/>
        <v>#DIV/0!</v>
      </c>
      <c r="L37" s="161"/>
      <c r="M37" s="162" t="e">
        <f t="shared" si="1"/>
        <v>#DIV/0!</v>
      </c>
      <c r="N37" s="161" t="e">
        <f>#VALUE!</f>
        <v>#VALUE!</v>
      </c>
      <c r="O37" s="161" t="e">
        <f>#VALUE!</f>
        <v>#VALUE!</v>
      </c>
      <c r="P37" s="161"/>
      <c r="Q37" s="163"/>
    </row>
    <row r="38" spans="1:17" s="164" customFormat="1" ht="24" customHeight="1" x14ac:dyDescent="0.25">
      <c r="A38" s="49">
        <v>10</v>
      </c>
      <c r="B38" s="50">
        <v>15055029</v>
      </c>
      <c r="C38" s="51" t="s">
        <v>60</v>
      </c>
      <c r="D38" s="52"/>
      <c r="E38" s="53" t="s">
        <v>108</v>
      </c>
      <c r="F38" s="159"/>
      <c r="G38" s="159"/>
      <c r="H38" s="159"/>
      <c r="I38" s="159"/>
      <c r="J38" s="159"/>
      <c r="K38" s="160" t="e">
        <f t="shared" si="0"/>
        <v>#DIV/0!</v>
      </c>
      <c r="L38" s="161"/>
      <c r="M38" s="162" t="e">
        <f t="shared" si="1"/>
        <v>#DIV/0!</v>
      </c>
      <c r="N38" s="161" t="e">
        <f>#VALUE!</f>
        <v>#VALUE!</v>
      </c>
      <c r="O38" s="161" t="e">
        <f>#VALUE!</f>
        <v>#VALUE!</v>
      </c>
      <c r="P38" s="161"/>
      <c r="Q38" s="163"/>
    </row>
    <row r="39" spans="1:17" s="164" customFormat="1" ht="24" customHeight="1" x14ac:dyDescent="0.25">
      <c r="A39" s="49">
        <v>11</v>
      </c>
      <c r="B39" s="50">
        <v>15055030</v>
      </c>
      <c r="C39" s="51" t="s">
        <v>61</v>
      </c>
      <c r="D39" s="52"/>
      <c r="E39" s="60" t="s">
        <v>109</v>
      </c>
      <c r="F39" s="159"/>
      <c r="G39" s="159"/>
      <c r="H39" s="159"/>
      <c r="I39" s="159"/>
      <c r="J39" s="159"/>
      <c r="K39" s="160" t="e">
        <f t="shared" si="0"/>
        <v>#DIV/0!</v>
      </c>
      <c r="L39" s="161"/>
      <c r="M39" s="162" t="e">
        <f t="shared" si="1"/>
        <v>#DIV/0!</v>
      </c>
      <c r="N39" s="161" t="e">
        <f>#VALUE!</f>
        <v>#VALUE!</v>
      </c>
      <c r="O39" s="161" t="e">
        <f>#VALUE!</f>
        <v>#VALUE!</v>
      </c>
      <c r="P39" s="161"/>
      <c r="Q39" s="163"/>
    </row>
    <row r="40" spans="1:17" s="164" customFormat="1" ht="24" customHeight="1" x14ac:dyDescent="0.25">
      <c r="A40" s="49">
        <v>12</v>
      </c>
      <c r="B40" s="50">
        <v>15055031</v>
      </c>
      <c r="C40" s="51" t="s">
        <v>62</v>
      </c>
      <c r="D40" s="52"/>
      <c r="E40" s="53" t="s">
        <v>110</v>
      </c>
      <c r="F40" s="159"/>
      <c r="G40" s="159"/>
      <c r="H40" s="159"/>
      <c r="I40" s="159"/>
      <c r="J40" s="159"/>
      <c r="K40" s="160" t="e">
        <f t="shared" si="0"/>
        <v>#DIV/0!</v>
      </c>
      <c r="L40" s="161"/>
      <c r="M40" s="162" t="e">
        <f t="shared" si="1"/>
        <v>#DIV/0!</v>
      </c>
      <c r="N40" s="161" t="e">
        <f>#VALUE!</f>
        <v>#VALUE!</v>
      </c>
      <c r="O40" s="161" t="e">
        <f>#VALUE!</f>
        <v>#VALUE!</v>
      </c>
      <c r="P40" s="161"/>
      <c r="Q40" s="163"/>
    </row>
    <row r="41" spans="1:17" s="164" customFormat="1" ht="24" customHeight="1" x14ac:dyDescent="0.25">
      <c r="A41" s="49">
        <v>13</v>
      </c>
      <c r="B41" s="50">
        <v>15055032</v>
      </c>
      <c r="C41" s="61" t="s">
        <v>63</v>
      </c>
      <c r="D41" s="62"/>
      <c r="E41" s="63" t="s">
        <v>111</v>
      </c>
      <c r="F41" s="159"/>
      <c r="G41" s="159"/>
      <c r="H41" s="159"/>
      <c r="I41" s="159"/>
      <c r="J41" s="159"/>
      <c r="K41" s="160" t="e">
        <f t="shared" si="0"/>
        <v>#DIV/0!</v>
      </c>
      <c r="L41" s="161"/>
      <c r="M41" s="162" t="e">
        <f t="shared" si="1"/>
        <v>#DIV/0!</v>
      </c>
      <c r="N41" s="161" t="e">
        <f>#VALUE!</f>
        <v>#VALUE!</v>
      </c>
      <c r="O41" s="161" t="e">
        <f>#VALUE!</f>
        <v>#VALUE!</v>
      </c>
      <c r="P41" s="161"/>
      <c r="Q41" s="163"/>
    </row>
    <row r="42" spans="1:17" s="164" customFormat="1" ht="24" customHeight="1" x14ac:dyDescent="0.25">
      <c r="A42" s="49">
        <v>14</v>
      </c>
      <c r="B42" s="50">
        <v>15055033</v>
      </c>
      <c r="C42" s="51" t="s">
        <v>64</v>
      </c>
      <c r="D42" s="52"/>
      <c r="E42" s="53" t="s">
        <v>112</v>
      </c>
      <c r="F42" s="159"/>
      <c r="G42" s="159"/>
      <c r="H42" s="159"/>
      <c r="I42" s="159"/>
      <c r="J42" s="159"/>
      <c r="K42" s="160" t="e">
        <f t="shared" si="0"/>
        <v>#DIV/0!</v>
      </c>
      <c r="L42" s="161"/>
      <c r="M42" s="162" t="e">
        <f t="shared" si="1"/>
        <v>#DIV/0!</v>
      </c>
      <c r="N42" s="161" t="e">
        <f>#VALUE!</f>
        <v>#VALUE!</v>
      </c>
      <c r="O42" s="161" t="e">
        <f>#VALUE!</f>
        <v>#VALUE!</v>
      </c>
      <c r="P42" s="161"/>
      <c r="Q42" s="163"/>
    </row>
    <row r="43" spans="1:17" s="164" customFormat="1" ht="24" customHeight="1" x14ac:dyDescent="0.25">
      <c r="A43" s="49">
        <v>15</v>
      </c>
      <c r="B43" s="50">
        <v>15055034</v>
      </c>
      <c r="C43" s="61" t="s">
        <v>65</v>
      </c>
      <c r="D43" s="62"/>
      <c r="E43" s="63" t="s">
        <v>113</v>
      </c>
      <c r="F43" s="159"/>
      <c r="G43" s="159"/>
      <c r="H43" s="159"/>
      <c r="I43" s="159"/>
      <c r="J43" s="159"/>
      <c r="K43" s="160" t="e">
        <f t="shared" si="0"/>
        <v>#DIV/0!</v>
      </c>
      <c r="L43" s="161"/>
      <c r="M43" s="162" t="e">
        <f t="shared" si="1"/>
        <v>#DIV/0!</v>
      </c>
      <c r="N43" s="161" t="e">
        <f>#VALUE!</f>
        <v>#VALUE!</v>
      </c>
      <c r="O43" s="161" t="e">
        <f>#VALUE!</f>
        <v>#VALUE!</v>
      </c>
      <c r="P43" s="161"/>
      <c r="Q43" s="163"/>
    </row>
    <row r="44" spans="1:17" s="164" customFormat="1" ht="24" customHeight="1" x14ac:dyDescent="0.25">
      <c r="A44" s="49">
        <v>16</v>
      </c>
      <c r="B44" s="50">
        <v>15055035</v>
      </c>
      <c r="C44" s="61" t="s">
        <v>66</v>
      </c>
      <c r="D44" s="62"/>
      <c r="E44" s="63" t="s">
        <v>114</v>
      </c>
      <c r="F44" s="159"/>
      <c r="G44" s="159"/>
      <c r="H44" s="159"/>
      <c r="I44" s="159"/>
      <c r="J44" s="159"/>
      <c r="K44" s="160" t="e">
        <f t="shared" si="0"/>
        <v>#DIV/0!</v>
      </c>
      <c r="L44" s="161"/>
      <c r="M44" s="162" t="e">
        <f t="shared" si="1"/>
        <v>#DIV/0!</v>
      </c>
      <c r="N44" s="161" t="e">
        <f>#VALUE!</f>
        <v>#VALUE!</v>
      </c>
      <c r="O44" s="161" t="e">
        <f>#VALUE!</f>
        <v>#VALUE!</v>
      </c>
      <c r="P44" s="161"/>
      <c r="Q44" s="163"/>
    </row>
    <row r="45" spans="1:17" s="164" customFormat="1" ht="24" customHeight="1" x14ac:dyDescent="0.25">
      <c r="A45" s="49">
        <v>17</v>
      </c>
      <c r="B45" s="64">
        <v>15055036</v>
      </c>
      <c r="C45" s="65" t="s">
        <v>67</v>
      </c>
      <c r="D45" s="66"/>
      <c r="E45" s="67" t="s">
        <v>115</v>
      </c>
      <c r="F45" s="159"/>
      <c r="G45" s="159"/>
      <c r="H45" s="159"/>
      <c r="I45" s="159"/>
      <c r="J45" s="159"/>
      <c r="K45" s="160" t="e">
        <f t="shared" si="0"/>
        <v>#DIV/0!</v>
      </c>
      <c r="L45" s="161"/>
      <c r="M45" s="162" t="e">
        <f t="shared" si="1"/>
        <v>#DIV/0!</v>
      </c>
      <c r="N45" s="161" t="e">
        <f>#VALUE!</f>
        <v>#VALUE!</v>
      </c>
      <c r="O45" s="161" t="e">
        <f>#VALUE!</f>
        <v>#VALUE!</v>
      </c>
      <c r="P45" s="161"/>
      <c r="Q45" s="163"/>
    </row>
    <row r="46" spans="1:17" s="164" customFormat="1" ht="24" customHeight="1" x14ac:dyDescent="0.25">
      <c r="A46" s="49">
        <v>18</v>
      </c>
      <c r="B46" s="50">
        <v>15055037</v>
      </c>
      <c r="C46" s="51" t="s">
        <v>68</v>
      </c>
      <c r="D46" s="52"/>
      <c r="E46" s="53" t="s">
        <v>116</v>
      </c>
      <c r="F46" s="159"/>
      <c r="G46" s="159"/>
      <c r="H46" s="159"/>
      <c r="I46" s="159"/>
      <c r="J46" s="159"/>
      <c r="K46" s="160" t="e">
        <f t="shared" si="0"/>
        <v>#DIV/0!</v>
      </c>
      <c r="L46" s="161"/>
      <c r="M46" s="162" t="e">
        <f t="shared" si="1"/>
        <v>#DIV/0!</v>
      </c>
      <c r="N46" s="161" t="e">
        <f>#VALUE!</f>
        <v>#VALUE!</v>
      </c>
      <c r="O46" s="161" t="e">
        <f>#VALUE!</f>
        <v>#VALUE!</v>
      </c>
      <c r="P46" s="161"/>
      <c r="Q46" s="163"/>
    </row>
    <row r="47" spans="1:17" s="164" customFormat="1" ht="24" customHeight="1" x14ac:dyDescent="0.25">
      <c r="A47" s="49">
        <v>19</v>
      </c>
      <c r="B47" s="50">
        <v>15055038</v>
      </c>
      <c r="C47" s="61" t="s">
        <v>69</v>
      </c>
      <c r="D47" s="62"/>
      <c r="E47" s="60" t="s">
        <v>117</v>
      </c>
      <c r="F47" s="159"/>
      <c r="G47" s="159"/>
      <c r="H47" s="159"/>
      <c r="I47" s="159"/>
      <c r="J47" s="159"/>
      <c r="K47" s="160" t="e">
        <f t="shared" si="0"/>
        <v>#DIV/0!</v>
      </c>
      <c r="L47" s="161"/>
      <c r="M47" s="162" t="e">
        <f t="shared" si="1"/>
        <v>#DIV/0!</v>
      </c>
      <c r="N47" s="161" t="e">
        <f>#VALUE!</f>
        <v>#VALUE!</v>
      </c>
      <c r="O47" s="161" t="e">
        <f>#VALUE!</f>
        <v>#VALUE!</v>
      </c>
      <c r="P47" s="161"/>
      <c r="Q47" s="163"/>
    </row>
    <row r="48" spans="1:17" s="164" customFormat="1" ht="24" customHeight="1" x14ac:dyDescent="0.25">
      <c r="A48" s="49">
        <v>20</v>
      </c>
      <c r="B48" s="50">
        <v>15055039</v>
      </c>
      <c r="C48" s="51" t="s">
        <v>69</v>
      </c>
      <c r="D48" s="52"/>
      <c r="E48" s="53" t="s">
        <v>118</v>
      </c>
      <c r="F48" s="159"/>
      <c r="G48" s="159"/>
      <c r="H48" s="159"/>
      <c r="I48" s="159"/>
      <c r="J48" s="159"/>
      <c r="K48" s="160" t="e">
        <f t="shared" si="0"/>
        <v>#DIV/0!</v>
      </c>
      <c r="L48" s="161"/>
      <c r="M48" s="162" t="e">
        <f t="shared" si="1"/>
        <v>#DIV/0!</v>
      </c>
      <c r="N48" s="161" t="e">
        <f>#VALUE!</f>
        <v>#VALUE!</v>
      </c>
      <c r="O48" s="161" t="e">
        <f>#VALUE!</f>
        <v>#VALUE!</v>
      </c>
      <c r="P48" s="161"/>
      <c r="Q48" s="163"/>
    </row>
    <row r="49" spans="1:17" s="164" customFormat="1" ht="24" customHeight="1" x14ac:dyDescent="0.25">
      <c r="A49" s="49">
        <v>21</v>
      </c>
      <c r="B49" s="50">
        <v>15055040</v>
      </c>
      <c r="C49" s="51" t="s">
        <v>37</v>
      </c>
      <c r="D49" s="52"/>
      <c r="E49" s="60" t="s">
        <v>119</v>
      </c>
      <c r="F49" s="159"/>
      <c r="G49" s="159"/>
      <c r="H49" s="159"/>
      <c r="I49" s="159"/>
      <c r="J49" s="159"/>
      <c r="K49" s="160" t="e">
        <f t="shared" si="0"/>
        <v>#DIV/0!</v>
      </c>
      <c r="L49" s="161"/>
      <c r="M49" s="162" t="e">
        <f t="shared" si="1"/>
        <v>#DIV/0!</v>
      </c>
      <c r="N49" s="161" t="e">
        <f>#VALUE!</f>
        <v>#VALUE!</v>
      </c>
      <c r="O49" s="161" t="e">
        <f>#VALUE!</f>
        <v>#VALUE!</v>
      </c>
      <c r="P49" s="161"/>
      <c r="Q49" s="163"/>
    </row>
    <row r="50" spans="1:17" s="164" customFormat="1" ht="24" customHeight="1" x14ac:dyDescent="0.25">
      <c r="A50" s="49">
        <v>22</v>
      </c>
      <c r="B50" s="50">
        <v>15055042</v>
      </c>
      <c r="C50" s="61" t="s">
        <v>70</v>
      </c>
      <c r="D50" s="62"/>
      <c r="E50" s="60" t="s">
        <v>120</v>
      </c>
      <c r="F50" s="159"/>
      <c r="G50" s="159"/>
      <c r="H50" s="159"/>
      <c r="I50" s="159"/>
      <c r="J50" s="159"/>
      <c r="K50" s="160" t="e">
        <f t="shared" si="0"/>
        <v>#DIV/0!</v>
      </c>
      <c r="L50" s="161"/>
      <c r="M50" s="162" t="e">
        <f t="shared" si="1"/>
        <v>#DIV/0!</v>
      </c>
      <c r="N50" s="161" t="e">
        <f>#VALUE!</f>
        <v>#VALUE!</v>
      </c>
      <c r="O50" s="161" t="e">
        <f>#VALUE!</f>
        <v>#VALUE!</v>
      </c>
      <c r="P50" s="161"/>
      <c r="Q50" s="163"/>
    </row>
    <row r="51" spans="1:17" s="164" customFormat="1" ht="24" customHeight="1" x14ac:dyDescent="0.25">
      <c r="A51" s="49">
        <v>23</v>
      </c>
      <c r="B51" s="50">
        <v>15055043</v>
      </c>
      <c r="C51" s="51" t="s">
        <v>71</v>
      </c>
      <c r="D51" s="52"/>
      <c r="E51" s="60" t="s">
        <v>121</v>
      </c>
      <c r="F51" s="159"/>
      <c r="G51" s="159"/>
      <c r="H51" s="159"/>
      <c r="I51" s="159"/>
      <c r="J51" s="159"/>
      <c r="K51" s="160" t="e">
        <f t="shared" si="0"/>
        <v>#DIV/0!</v>
      </c>
      <c r="L51" s="161"/>
      <c r="M51" s="162" t="e">
        <f t="shared" si="1"/>
        <v>#DIV/0!</v>
      </c>
      <c r="N51" s="161" t="e">
        <f>#VALUE!</f>
        <v>#VALUE!</v>
      </c>
      <c r="O51" s="161" t="e">
        <f>#VALUE!</f>
        <v>#VALUE!</v>
      </c>
      <c r="P51" s="161"/>
      <c r="Q51" s="163"/>
    </row>
    <row r="52" spans="1:17" s="164" customFormat="1" ht="24" customHeight="1" x14ac:dyDescent="0.25">
      <c r="A52" s="49">
        <v>24</v>
      </c>
      <c r="B52" s="50">
        <v>15055044</v>
      </c>
      <c r="C52" s="51" t="s">
        <v>72</v>
      </c>
      <c r="D52" s="52"/>
      <c r="E52" s="53" t="s">
        <v>122</v>
      </c>
      <c r="F52" s="159"/>
      <c r="G52" s="159"/>
      <c r="H52" s="159"/>
      <c r="I52" s="159"/>
      <c r="J52" s="159"/>
      <c r="K52" s="160" t="e">
        <f t="shared" si="0"/>
        <v>#DIV/0!</v>
      </c>
      <c r="L52" s="161"/>
      <c r="M52" s="162" t="e">
        <f t="shared" si="1"/>
        <v>#DIV/0!</v>
      </c>
      <c r="N52" s="161" t="e">
        <f>#VALUE!</f>
        <v>#VALUE!</v>
      </c>
      <c r="O52" s="161" t="e">
        <f>#VALUE!</f>
        <v>#VALUE!</v>
      </c>
      <c r="P52" s="161"/>
      <c r="Q52" s="163"/>
    </row>
    <row r="53" spans="1:17" s="164" customFormat="1" ht="24" customHeight="1" x14ac:dyDescent="0.25">
      <c r="A53" s="49">
        <v>25</v>
      </c>
      <c r="B53" s="50">
        <v>15055045</v>
      </c>
      <c r="C53" s="51" t="s">
        <v>73</v>
      </c>
      <c r="D53" s="52"/>
      <c r="E53" s="53" t="s">
        <v>123</v>
      </c>
      <c r="F53" s="159"/>
      <c r="G53" s="159"/>
      <c r="H53" s="159"/>
      <c r="I53" s="159"/>
      <c r="J53" s="159"/>
      <c r="K53" s="160" t="e">
        <f t="shared" si="0"/>
        <v>#DIV/0!</v>
      </c>
      <c r="L53" s="161"/>
      <c r="M53" s="162" t="e">
        <f t="shared" si="1"/>
        <v>#DIV/0!</v>
      </c>
      <c r="N53" s="161" t="e">
        <f>#VALUE!</f>
        <v>#VALUE!</v>
      </c>
      <c r="O53" s="161" t="e">
        <f>#VALUE!</f>
        <v>#VALUE!</v>
      </c>
      <c r="P53" s="161"/>
      <c r="Q53" s="163"/>
    </row>
    <row r="54" spans="1:17" s="164" customFormat="1" ht="24" customHeight="1" x14ac:dyDescent="0.25">
      <c r="A54" s="49">
        <v>26</v>
      </c>
      <c r="B54" s="50">
        <v>15055046</v>
      </c>
      <c r="C54" s="61" t="s">
        <v>74</v>
      </c>
      <c r="D54" s="62"/>
      <c r="E54" s="60" t="s">
        <v>124</v>
      </c>
      <c r="F54" s="159"/>
      <c r="G54" s="159"/>
      <c r="H54" s="159"/>
      <c r="I54" s="159"/>
      <c r="J54" s="159"/>
      <c r="K54" s="160" t="e">
        <f t="shared" si="0"/>
        <v>#DIV/0!</v>
      </c>
      <c r="L54" s="161"/>
      <c r="M54" s="162" t="e">
        <f t="shared" si="1"/>
        <v>#DIV/0!</v>
      </c>
      <c r="N54" s="161" t="e">
        <f>#VALUE!</f>
        <v>#VALUE!</v>
      </c>
      <c r="O54" s="161" t="e">
        <f>#VALUE!</f>
        <v>#VALUE!</v>
      </c>
      <c r="P54" s="161"/>
      <c r="Q54" s="163"/>
    </row>
    <row r="55" spans="1:17" s="164" customFormat="1" ht="24" customHeight="1" x14ac:dyDescent="0.25">
      <c r="A55" s="49">
        <v>27</v>
      </c>
      <c r="B55" s="50">
        <v>15055047</v>
      </c>
      <c r="C55" s="51" t="s">
        <v>75</v>
      </c>
      <c r="D55" s="52"/>
      <c r="E55" s="53" t="s">
        <v>125</v>
      </c>
      <c r="F55" s="159"/>
      <c r="G55" s="159"/>
      <c r="H55" s="159"/>
      <c r="I55" s="159"/>
      <c r="J55" s="159"/>
      <c r="K55" s="160" t="e">
        <f t="shared" si="0"/>
        <v>#DIV/0!</v>
      </c>
      <c r="L55" s="161"/>
      <c r="M55" s="162" t="e">
        <f t="shared" si="1"/>
        <v>#DIV/0!</v>
      </c>
      <c r="N55" s="161" t="e">
        <f>#VALUE!</f>
        <v>#VALUE!</v>
      </c>
      <c r="O55" s="161" t="e">
        <f>#VALUE!</f>
        <v>#VALUE!</v>
      </c>
      <c r="P55" s="161"/>
      <c r="Q55" s="163"/>
    </row>
    <row r="56" spans="1:17" s="164" customFormat="1" ht="24" customHeight="1" x14ac:dyDescent="0.25">
      <c r="A56" s="49">
        <v>28</v>
      </c>
      <c r="B56" s="50">
        <v>15055048</v>
      </c>
      <c r="C56" s="61" t="s">
        <v>76</v>
      </c>
      <c r="D56" s="62"/>
      <c r="E56" s="63" t="s">
        <v>126</v>
      </c>
      <c r="F56" s="159"/>
      <c r="G56" s="159"/>
      <c r="H56" s="159"/>
      <c r="I56" s="159"/>
      <c r="J56" s="159"/>
      <c r="K56" s="160" t="e">
        <f t="shared" si="0"/>
        <v>#DIV/0!</v>
      </c>
      <c r="L56" s="161"/>
      <c r="M56" s="162" t="e">
        <f t="shared" si="1"/>
        <v>#DIV/0!</v>
      </c>
      <c r="N56" s="161" t="e">
        <f>#VALUE!</f>
        <v>#VALUE!</v>
      </c>
      <c r="O56" s="161" t="e">
        <f>#VALUE!</f>
        <v>#VALUE!</v>
      </c>
      <c r="P56" s="161"/>
      <c r="Q56" s="163"/>
    </row>
    <row r="57" spans="1:17" s="164" customFormat="1" ht="24" customHeight="1" x14ac:dyDescent="0.25">
      <c r="A57" s="49">
        <v>29</v>
      </c>
      <c r="B57" s="50">
        <v>15055049</v>
      </c>
      <c r="C57" s="51" t="s">
        <v>77</v>
      </c>
      <c r="D57" s="52"/>
      <c r="E57" s="53" t="s">
        <v>127</v>
      </c>
      <c r="F57" s="159"/>
      <c r="G57" s="159"/>
      <c r="H57" s="159"/>
      <c r="I57" s="159"/>
      <c r="J57" s="159"/>
      <c r="K57" s="160" t="e">
        <f t="shared" si="0"/>
        <v>#DIV/0!</v>
      </c>
      <c r="L57" s="161"/>
      <c r="M57" s="162" t="e">
        <f t="shared" si="1"/>
        <v>#DIV/0!</v>
      </c>
      <c r="N57" s="161" t="e">
        <f>#VALUE!</f>
        <v>#VALUE!</v>
      </c>
      <c r="O57" s="161" t="e">
        <f>#VALUE!</f>
        <v>#VALUE!</v>
      </c>
      <c r="P57" s="161"/>
      <c r="Q57" s="163"/>
    </row>
    <row r="58" spans="1:17" s="164" customFormat="1" ht="24" customHeight="1" x14ac:dyDescent="0.25">
      <c r="A58" s="49">
        <v>30</v>
      </c>
      <c r="B58" s="50">
        <v>15055050</v>
      </c>
      <c r="C58" s="51" t="s">
        <v>78</v>
      </c>
      <c r="D58" s="52"/>
      <c r="E58" s="53" t="s">
        <v>128</v>
      </c>
      <c r="F58" s="159"/>
      <c r="G58" s="159"/>
      <c r="H58" s="159"/>
      <c r="I58" s="159"/>
      <c r="J58" s="159"/>
      <c r="K58" s="160" t="e">
        <f t="shared" ref="K58:K84" si="2">ROUND(($F$19*F58+$F$20*G58+$F$21*H58+$F$22*I58+$F$23*J58)/$F$24,1)</f>
        <v>#DIV/0!</v>
      </c>
      <c r="L58" s="161"/>
      <c r="M58" s="162"/>
      <c r="N58" s="161"/>
      <c r="O58" s="161"/>
      <c r="P58" s="161"/>
      <c r="Q58" s="163"/>
    </row>
    <row r="59" spans="1:17" s="164" customFormat="1" ht="24" customHeight="1" x14ac:dyDescent="0.25">
      <c r="A59" s="49">
        <v>31</v>
      </c>
      <c r="B59" s="50">
        <v>15055051</v>
      </c>
      <c r="C59" s="51" t="s">
        <v>79</v>
      </c>
      <c r="D59" s="52"/>
      <c r="E59" s="53" t="s">
        <v>129</v>
      </c>
      <c r="F59" s="159"/>
      <c r="G59" s="159"/>
      <c r="H59" s="159"/>
      <c r="I59" s="159"/>
      <c r="J59" s="159"/>
      <c r="K59" s="160" t="e">
        <f t="shared" si="2"/>
        <v>#DIV/0!</v>
      </c>
      <c r="L59" s="161"/>
      <c r="M59" s="162"/>
      <c r="N59" s="161"/>
      <c r="O59" s="161"/>
      <c r="P59" s="161"/>
      <c r="Q59" s="163"/>
    </row>
    <row r="60" spans="1:17" s="164" customFormat="1" ht="24" customHeight="1" x14ac:dyDescent="0.25">
      <c r="A60" s="49">
        <v>32</v>
      </c>
      <c r="B60" s="50">
        <v>15055052</v>
      </c>
      <c r="C60" s="51" t="s">
        <v>80</v>
      </c>
      <c r="D60" s="52"/>
      <c r="E60" s="53" t="s">
        <v>130</v>
      </c>
      <c r="F60" s="159"/>
      <c r="G60" s="159"/>
      <c r="H60" s="159"/>
      <c r="I60" s="159"/>
      <c r="J60" s="159"/>
      <c r="K60" s="160" t="e">
        <f t="shared" si="2"/>
        <v>#DIV/0!</v>
      </c>
      <c r="L60" s="161"/>
      <c r="M60" s="162"/>
      <c r="N60" s="161"/>
      <c r="O60" s="161"/>
      <c r="P60" s="161"/>
      <c r="Q60" s="163"/>
    </row>
    <row r="61" spans="1:17" s="164" customFormat="1" ht="24" customHeight="1" x14ac:dyDescent="0.25">
      <c r="A61" s="49">
        <v>33</v>
      </c>
      <c r="B61" s="50">
        <v>15055053</v>
      </c>
      <c r="C61" s="51" t="s">
        <v>81</v>
      </c>
      <c r="D61" s="52"/>
      <c r="E61" s="53" t="s">
        <v>131</v>
      </c>
      <c r="F61" s="159"/>
      <c r="G61" s="159"/>
      <c r="H61" s="159"/>
      <c r="I61" s="159"/>
      <c r="J61" s="159"/>
      <c r="K61" s="160" t="e">
        <f t="shared" si="2"/>
        <v>#DIV/0!</v>
      </c>
      <c r="L61" s="161"/>
      <c r="M61" s="162"/>
      <c r="N61" s="161"/>
      <c r="O61" s="161"/>
      <c r="P61" s="161"/>
      <c r="Q61" s="163"/>
    </row>
    <row r="62" spans="1:17" s="164" customFormat="1" ht="24" customHeight="1" x14ac:dyDescent="0.25">
      <c r="A62" s="49">
        <v>34</v>
      </c>
      <c r="B62" s="50">
        <v>15055054</v>
      </c>
      <c r="C62" s="51" t="s">
        <v>82</v>
      </c>
      <c r="D62" s="52"/>
      <c r="E62" s="53" t="s">
        <v>132</v>
      </c>
      <c r="F62" s="159"/>
      <c r="G62" s="159"/>
      <c r="H62" s="159"/>
      <c r="I62" s="159"/>
      <c r="J62" s="159"/>
      <c r="K62" s="160" t="e">
        <f t="shared" si="2"/>
        <v>#DIV/0!</v>
      </c>
      <c r="L62" s="161"/>
      <c r="M62" s="162"/>
      <c r="N62" s="161"/>
      <c r="O62" s="161"/>
      <c r="P62" s="161"/>
      <c r="Q62" s="163"/>
    </row>
    <row r="63" spans="1:17" s="164" customFormat="1" ht="24" customHeight="1" x14ac:dyDescent="0.25">
      <c r="A63" s="49">
        <v>35</v>
      </c>
      <c r="B63" s="50">
        <v>15055055</v>
      </c>
      <c r="C63" s="51" t="s">
        <v>83</v>
      </c>
      <c r="D63" s="52"/>
      <c r="E63" s="53" t="s">
        <v>133</v>
      </c>
      <c r="F63" s="159"/>
      <c r="G63" s="159"/>
      <c r="H63" s="159"/>
      <c r="I63" s="159"/>
      <c r="J63" s="159"/>
      <c r="K63" s="160" t="e">
        <f t="shared" si="2"/>
        <v>#DIV/0!</v>
      </c>
      <c r="L63" s="161"/>
      <c r="M63" s="162"/>
      <c r="N63" s="161"/>
      <c r="O63" s="161"/>
      <c r="P63" s="161"/>
      <c r="Q63" s="163"/>
    </row>
    <row r="64" spans="1:17" s="164" customFormat="1" ht="24" customHeight="1" x14ac:dyDescent="0.25">
      <c r="A64" s="49">
        <v>36</v>
      </c>
      <c r="B64" s="50">
        <v>15055056</v>
      </c>
      <c r="C64" s="51" t="s">
        <v>84</v>
      </c>
      <c r="D64" s="52"/>
      <c r="E64" s="53" t="s">
        <v>134</v>
      </c>
      <c r="F64" s="159"/>
      <c r="G64" s="159"/>
      <c r="H64" s="159"/>
      <c r="I64" s="159"/>
      <c r="J64" s="159"/>
      <c r="K64" s="160" t="e">
        <f t="shared" si="2"/>
        <v>#DIV/0!</v>
      </c>
      <c r="L64" s="161"/>
      <c r="M64" s="162"/>
      <c r="N64" s="161"/>
      <c r="O64" s="161"/>
      <c r="P64" s="161"/>
      <c r="Q64" s="163"/>
    </row>
    <row r="65" spans="1:17" s="164" customFormat="1" ht="24" customHeight="1" x14ac:dyDescent="0.25">
      <c r="A65" s="49">
        <v>37</v>
      </c>
      <c r="B65" s="50">
        <v>15055057</v>
      </c>
      <c r="C65" s="51" t="s">
        <v>85</v>
      </c>
      <c r="D65" s="52"/>
      <c r="E65" s="53" t="s">
        <v>135</v>
      </c>
      <c r="F65" s="159"/>
      <c r="G65" s="159"/>
      <c r="H65" s="159"/>
      <c r="I65" s="159"/>
      <c r="J65" s="159"/>
      <c r="K65" s="160" t="e">
        <f t="shared" si="2"/>
        <v>#DIV/0!</v>
      </c>
      <c r="L65" s="161"/>
      <c r="M65" s="162"/>
      <c r="N65" s="161"/>
      <c r="O65" s="161"/>
      <c r="P65" s="161"/>
      <c r="Q65" s="163"/>
    </row>
    <row r="66" spans="1:17" s="164" customFormat="1" ht="24" customHeight="1" x14ac:dyDescent="0.25">
      <c r="A66" s="49">
        <v>38</v>
      </c>
      <c r="B66" s="50">
        <v>15055058</v>
      </c>
      <c r="C66" s="51" t="s">
        <v>86</v>
      </c>
      <c r="D66" s="52"/>
      <c r="E66" s="53" t="s">
        <v>136</v>
      </c>
      <c r="F66" s="159"/>
      <c r="G66" s="159"/>
      <c r="H66" s="159"/>
      <c r="I66" s="159"/>
      <c r="J66" s="159"/>
      <c r="K66" s="160" t="e">
        <f t="shared" si="2"/>
        <v>#DIV/0!</v>
      </c>
      <c r="L66" s="161"/>
      <c r="M66" s="162"/>
      <c r="N66" s="161"/>
      <c r="O66" s="161"/>
      <c r="P66" s="161"/>
      <c r="Q66" s="163"/>
    </row>
    <row r="67" spans="1:17" s="164" customFormat="1" ht="24" customHeight="1" x14ac:dyDescent="0.25">
      <c r="A67" s="49">
        <v>39</v>
      </c>
      <c r="B67" s="50">
        <v>15055059</v>
      </c>
      <c r="C67" s="51" t="s">
        <v>87</v>
      </c>
      <c r="D67" s="52"/>
      <c r="E67" s="53" t="s">
        <v>137</v>
      </c>
      <c r="F67" s="159"/>
      <c r="G67" s="159"/>
      <c r="H67" s="159"/>
      <c r="I67" s="159"/>
      <c r="J67" s="159"/>
      <c r="K67" s="160" t="e">
        <f t="shared" si="2"/>
        <v>#DIV/0!</v>
      </c>
      <c r="L67" s="161"/>
      <c r="M67" s="162"/>
      <c r="N67" s="161"/>
      <c r="O67" s="161"/>
      <c r="P67" s="161"/>
      <c r="Q67" s="163"/>
    </row>
    <row r="68" spans="1:17" s="164" customFormat="1" ht="24" customHeight="1" x14ac:dyDescent="0.25">
      <c r="A68" s="49">
        <v>40</v>
      </c>
      <c r="B68" s="50">
        <v>15055061</v>
      </c>
      <c r="C68" s="51" t="s">
        <v>88</v>
      </c>
      <c r="D68" s="52"/>
      <c r="E68" s="53" t="s">
        <v>138</v>
      </c>
      <c r="F68" s="159"/>
      <c r="G68" s="159"/>
      <c r="H68" s="159"/>
      <c r="I68" s="159"/>
      <c r="J68" s="159"/>
      <c r="K68" s="160" t="e">
        <f t="shared" si="2"/>
        <v>#DIV/0!</v>
      </c>
      <c r="L68" s="161"/>
      <c r="M68" s="162"/>
      <c r="N68" s="161"/>
      <c r="O68" s="161"/>
      <c r="P68" s="161"/>
      <c r="Q68" s="163"/>
    </row>
    <row r="69" spans="1:17" s="164" customFormat="1" ht="24" customHeight="1" x14ac:dyDescent="0.25">
      <c r="A69" s="49">
        <v>41</v>
      </c>
      <c r="B69" s="214">
        <v>15055060</v>
      </c>
      <c r="C69" s="215" t="s">
        <v>378</v>
      </c>
      <c r="D69" s="218" t="s">
        <v>379</v>
      </c>
      <c r="E69" s="216" t="s">
        <v>380</v>
      </c>
      <c r="F69" s="159"/>
      <c r="G69" s="159"/>
      <c r="H69" s="159"/>
      <c r="I69" s="159"/>
      <c r="J69" s="159"/>
      <c r="K69" s="160"/>
      <c r="L69" s="161"/>
      <c r="M69" s="162"/>
      <c r="N69" s="161"/>
      <c r="O69" s="161"/>
      <c r="P69" s="161"/>
      <c r="Q69" s="163"/>
    </row>
    <row r="70" spans="1:17" s="164" customFormat="1" ht="24" customHeight="1" x14ac:dyDescent="0.25">
      <c r="A70" s="49">
        <v>42</v>
      </c>
      <c r="B70" s="50">
        <v>15055062</v>
      </c>
      <c r="C70" s="51" t="s">
        <v>42</v>
      </c>
      <c r="D70" s="52"/>
      <c r="E70" s="53" t="s">
        <v>139</v>
      </c>
      <c r="F70" s="159"/>
      <c r="G70" s="159"/>
      <c r="H70" s="159"/>
      <c r="I70" s="159"/>
      <c r="J70" s="159"/>
      <c r="K70" s="160" t="e">
        <f t="shared" si="2"/>
        <v>#DIV/0!</v>
      </c>
      <c r="L70" s="161"/>
      <c r="M70" s="162"/>
      <c r="N70" s="161"/>
      <c r="O70" s="161"/>
      <c r="P70" s="161"/>
      <c r="Q70" s="163"/>
    </row>
    <row r="71" spans="1:17" s="164" customFormat="1" ht="24" customHeight="1" x14ac:dyDescent="0.25">
      <c r="A71" s="49">
        <v>43</v>
      </c>
      <c r="B71" s="50">
        <v>15055064</v>
      </c>
      <c r="C71" s="51" t="s">
        <v>89</v>
      </c>
      <c r="D71" s="52"/>
      <c r="E71" s="53" t="s">
        <v>140</v>
      </c>
      <c r="F71" s="159"/>
      <c r="G71" s="159"/>
      <c r="H71" s="159"/>
      <c r="I71" s="159"/>
      <c r="J71" s="159"/>
      <c r="K71" s="160" t="e">
        <f t="shared" si="2"/>
        <v>#DIV/0!</v>
      </c>
      <c r="L71" s="161"/>
      <c r="M71" s="162"/>
      <c r="N71" s="161"/>
      <c r="O71" s="161"/>
      <c r="P71" s="161"/>
      <c r="Q71" s="163"/>
    </row>
    <row r="72" spans="1:17" s="164" customFormat="1" ht="24" customHeight="1" x14ac:dyDescent="0.25">
      <c r="A72" s="49">
        <v>44</v>
      </c>
      <c r="B72" s="50">
        <v>15055065</v>
      </c>
      <c r="C72" s="51" t="s">
        <v>90</v>
      </c>
      <c r="D72" s="52"/>
      <c r="E72" s="53" t="s">
        <v>141</v>
      </c>
      <c r="F72" s="159"/>
      <c r="G72" s="159"/>
      <c r="H72" s="159"/>
      <c r="I72" s="159"/>
      <c r="J72" s="159"/>
      <c r="K72" s="160" t="e">
        <f t="shared" si="2"/>
        <v>#DIV/0!</v>
      </c>
      <c r="L72" s="161"/>
      <c r="M72" s="162"/>
      <c r="N72" s="161"/>
      <c r="O72" s="161"/>
      <c r="P72" s="161"/>
      <c r="Q72" s="163"/>
    </row>
    <row r="73" spans="1:17" s="164" customFormat="1" ht="24" customHeight="1" x14ac:dyDescent="0.25">
      <c r="A73" s="49">
        <v>45</v>
      </c>
      <c r="B73" s="50">
        <v>15055066</v>
      </c>
      <c r="C73" s="51" t="s">
        <v>91</v>
      </c>
      <c r="D73" s="52"/>
      <c r="E73" s="53" t="s">
        <v>142</v>
      </c>
      <c r="F73" s="159"/>
      <c r="G73" s="159"/>
      <c r="H73" s="159"/>
      <c r="I73" s="159"/>
      <c r="J73" s="159"/>
      <c r="K73" s="160" t="e">
        <f t="shared" si="2"/>
        <v>#DIV/0!</v>
      </c>
      <c r="L73" s="161"/>
      <c r="M73" s="162"/>
      <c r="N73" s="161"/>
      <c r="O73" s="161"/>
      <c r="P73" s="161"/>
      <c r="Q73" s="163"/>
    </row>
    <row r="74" spans="1:17" s="164" customFormat="1" ht="24" customHeight="1" x14ac:dyDescent="0.25">
      <c r="A74" s="49">
        <v>46</v>
      </c>
      <c r="B74" s="50">
        <v>15055067</v>
      </c>
      <c r="C74" s="51" t="s">
        <v>92</v>
      </c>
      <c r="D74" s="52"/>
      <c r="E74" s="53" t="s">
        <v>143</v>
      </c>
      <c r="F74" s="159"/>
      <c r="G74" s="159"/>
      <c r="H74" s="159"/>
      <c r="I74" s="159"/>
      <c r="J74" s="159"/>
      <c r="K74" s="160" t="e">
        <f t="shared" si="2"/>
        <v>#DIV/0!</v>
      </c>
      <c r="L74" s="161"/>
      <c r="M74" s="162"/>
      <c r="N74" s="161"/>
      <c r="O74" s="161"/>
      <c r="P74" s="161"/>
      <c r="Q74" s="163"/>
    </row>
    <row r="75" spans="1:17" s="164" customFormat="1" ht="24" customHeight="1" x14ac:dyDescent="0.25">
      <c r="A75" s="49">
        <v>47</v>
      </c>
      <c r="B75" s="50">
        <v>15055068</v>
      </c>
      <c r="C75" s="51" t="s">
        <v>93</v>
      </c>
      <c r="D75" s="52"/>
      <c r="E75" s="53" t="s">
        <v>144</v>
      </c>
      <c r="F75" s="159"/>
      <c r="G75" s="159"/>
      <c r="H75" s="159"/>
      <c r="I75" s="159"/>
      <c r="J75" s="159"/>
      <c r="K75" s="160" t="e">
        <f t="shared" si="2"/>
        <v>#DIV/0!</v>
      </c>
      <c r="L75" s="161"/>
      <c r="M75" s="162"/>
      <c r="N75" s="161"/>
      <c r="O75" s="161"/>
      <c r="P75" s="161"/>
      <c r="Q75" s="163"/>
    </row>
    <row r="76" spans="1:17" s="164" customFormat="1" ht="24" customHeight="1" x14ac:dyDescent="0.25">
      <c r="A76" s="49">
        <v>48</v>
      </c>
      <c r="B76" s="50">
        <v>15055069</v>
      </c>
      <c r="C76" s="51" t="s">
        <v>94</v>
      </c>
      <c r="D76" s="52"/>
      <c r="E76" s="53" t="s">
        <v>145</v>
      </c>
      <c r="F76" s="159"/>
      <c r="G76" s="159"/>
      <c r="H76" s="159"/>
      <c r="I76" s="159"/>
      <c r="J76" s="159"/>
      <c r="K76" s="160" t="e">
        <f t="shared" si="2"/>
        <v>#DIV/0!</v>
      </c>
      <c r="L76" s="161"/>
      <c r="M76" s="162"/>
      <c r="N76" s="161"/>
      <c r="O76" s="161"/>
      <c r="P76" s="161"/>
      <c r="Q76" s="163"/>
    </row>
    <row r="77" spans="1:17" s="164" customFormat="1" ht="24" customHeight="1" x14ac:dyDescent="0.25">
      <c r="A77" s="49">
        <v>49</v>
      </c>
      <c r="B77" s="50">
        <v>15055070</v>
      </c>
      <c r="C77" s="51" t="s">
        <v>95</v>
      </c>
      <c r="D77" s="52"/>
      <c r="E77" s="53" t="s">
        <v>146</v>
      </c>
      <c r="F77" s="159"/>
      <c r="G77" s="159"/>
      <c r="H77" s="159"/>
      <c r="I77" s="159"/>
      <c r="J77" s="159"/>
      <c r="K77" s="160" t="e">
        <f t="shared" si="2"/>
        <v>#DIV/0!</v>
      </c>
      <c r="L77" s="161"/>
      <c r="M77" s="162"/>
      <c r="N77" s="161"/>
      <c r="O77" s="161"/>
      <c r="P77" s="161"/>
      <c r="Q77" s="163"/>
    </row>
    <row r="78" spans="1:17" s="164" customFormat="1" ht="24" customHeight="1" x14ac:dyDescent="0.25">
      <c r="A78" s="49">
        <v>50</v>
      </c>
      <c r="B78" s="50">
        <v>15055071</v>
      </c>
      <c r="C78" s="51" t="s">
        <v>96</v>
      </c>
      <c r="D78" s="52"/>
      <c r="E78" s="53" t="s">
        <v>147</v>
      </c>
      <c r="F78" s="159"/>
      <c r="G78" s="159"/>
      <c r="H78" s="159"/>
      <c r="I78" s="159"/>
      <c r="J78" s="159"/>
      <c r="K78" s="160" t="e">
        <f t="shared" si="2"/>
        <v>#DIV/0!</v>
      </c>
      <c r="L78" s="161"/>
      <c r="M78" s="162"/>
      <c r="N78" s="161"/>
      <c r="O78" s="161"/>
      <c r="P78" s="161"/>
      <c r="Q78" s="163"/>
    </row>
    <row r="79" spans="1:17" s="164" customFormat="1" ht="24" customHeight="1" x14ac:dyDescent="0.25">
      <c r="A79" s="49">
        <v>51</v>
      </c>
      <c r="B79" s="50">
        <v>15055072</v>
      </c>
      <c r="C79" s="51" t="s">
        <v>97</v>
      </c>
      <c r="D79" s="52"/>
      <c r="E79" s="53" t="s">
        <v>148</v>
      </c>
      <c r="F79" s="159"/>
      <c r="G79" s="159"/>
      <c r="H79" s="159"/>
      <c r="I79" s="159"/>
      <c r="J79" s="159"/>
      <c r="K79" s="160" t="e">
        <f t="shared" si="2"/>
        <v>#DIV/0!</v>
      </c>
      <c r="L79" s="161"/>
      <c r="M79" s="162"/>
      <c r="N79" s="161"/>
      <c r="O79" s="161"/>
      <c r="P79" s="161"/>
      <c r="Q79" s="163"/>
    </row>
    <row r="80" spans="1:17" s="164" customFormat="1" ht="24" customHeight="1" x14ac:dyDescent="0.25">
      <c r="A80" s="49">
        <v>52</v>
      </c>
      <c r="B80" s="50">
        <v>15055073</v>
      </c>
      <c r="C80" s="51" t="s">
        <v>97</v>
      </c>
      <c r="D80" s="52"/>
      <c r="E80" s="53" t="s">
        <v>149</v>
      </c>
      <c r="F80" s="159"/>
      <c r="G80" s="159"/>
      <c r="H80" s="159"/>
      <c r="I80" s="159"/>
      <c r="J80" s="159"/>
      <c r="K80" s="160" t="e">
        <f t="shared" si="2"/>
        <v>#DIV/0!</v>
      </c>
      <c r="L80" s="161"/>
      <c r="M80" s="162"/>
      <c r="N80" s="161"/>
      <c r="O80" s="161"/>
      <c r="P80" s="161"/>
      <c r="Q80" s="163"/>
    </row>
    <row r="81" spans="1:17" s="164" customFormat="1" ht="24" customHeight="1" x14ac:dyDescent="0.25">
      <c r="A81" s="49">
        <v>53</v>
      </c>
      <c r="B81" s="50">
        <v>15055074</v>
      </c>
      <c r="C81" s="51" t="s">
        <v>98</v>
      </c>
      <c r="D81" s="52"/>
      <c r="E81" s="53" t="s">
        <v>150</v>
      </c>
      <c r="F81" s="159"/>
      <c r="G81" s="159"/>
      <c r="H81" s="159"/>
      <c r="I81" s="159"/>
      <c r="J81" s="159"/>
      <c r="K81" s="160" t="e">
        <f t="shared" si="2"/>
        <v>#DIV/0!</v>
      </c>
      <c r="L81" s="161"/>
      <c r="M81" s="162"/>
      <c r="N81" s="161"/>
      <c r="O81" s="161"/>
      <c r="P81" s="161"/>
      <c r="Q81" s="163"/>
    </row>
    <row r="82" spans="1:17" s="164" customFormat="1" ht="24" customHeight="1" x14ac:dyDescent="0.25">
      <c r="A82" s="49">
        <v>54</v>
      </c>
      <c r="B82" s="50">
        <v>15055076</v>
      </c>
      <c r="C82" s="51" t="s">
        <v>99</v>
      </c>
      <c r="D82" s="52"/>
      <c r="E82" s="53" t="s">
        <v>151</v>
      </c>
      <c r="F82" s="159"/>
      <c r="G82" s="159"/>
      <c r="H82" s="159"/>
      <c r="I82" s="159"/>
      <c r="J82" s="159"/>
      <c r="K82" s="160" t="e">
        <f t="shared" si="2"/>
        <v>#DIV/0!</v>
      </c>
      <c r="L82" s="161"/>
      <c r="M82" s="162"/>
      <c r="N82" s="161"/>
      <c r="O82" s="161"/>
      <c r="P82" s="161"/>
      <c r="Q82" s="163"/>
    </row>
    <row r="83" spans="1:17" s="164" customFormat="1" ht="24" hidden="1" customHeight="1" x14ac:dyDescent="0.25">
      <c r="A83" s="49"/>
      <c r="B83" s="50"/>
      <c r="C83" s="51"/>
      <c r="D83" s="52"/>
      <c r="E83" s="53"/>
      <c r="F83" s="159"/>
      <c r="G83" s="159"/>
      <c r="H83" s="159"/>
      <c r="I83" s="159"/>
      <c r="J83" s="159"/>
      <c r="K83" s="160" t="e">
        <f t="shared" si="2"/>
        <v>#DIV/0!</v>
      </c>
      <c r="L83" s="161"/>
      <c r="M83" s="162"/>
      <c r="N83" s="161"/>
      <c r="O83" s="161"/>
      <c r="P83" s="161"/>
      <c r="Q83" s="163"/>
    </row>
    <row r="84" spans="1:17" s="164" customFormat="1" ht="24" hidden="1" customHeight="1" x14ac:dyDescent="0.25">
      <c r="A84" s="49"/>
      <c r="B84" s="50"/>
      <c r="C84" s="51"/>
      <c r="D84" s="52"/>
      <c r="E84" s="53"/>
      <c r="F84" s="159"/>
      <c r="G84" s="159"/>
      <c r="H84" s="159"/>
      <c r="I84" s="159"/>
      <c r="J84" s="159"/>
      <c r="K84" s="160" t="e">
        <f t="shared" si="2"/>
        <v>#DIV/0!</v>
      </c>
      <c r="L84" s="161"/>
      <c r="M84" s="162"/>
      <c r="N84" s="161"/>
      <c r="O84" s="161"/>
      <c r="P84" s="161"/>
      <c r="Q84" s="163"/>
    </row>
    <row r="85" spans="1:17" s="164" customFormat="1" ht="24" hidden="1" customHeight="1" x14ac:dyDescent="0.25">
      <c r="A85" s="49"/>
      <c r="B85" s="50"/>
      <c r="C85" s="61"/>
      <c r="D85" s="62"/>
      <c r="E85" s="60"/>
      <c r="F85" s="159"/>
      <c r="G85" s="159"/>
      <c r="H85" s="159"/>
      <c r="I85" s="159"/>
      <c r="J85" s="159"/>
      <c r="K85" s="160" t="e">
        <f t="shared" ref="K85:K110" si="3">ROUND(($F$19*F85+$F$20*G85+$F$21*H85+$F$22*I85+$F$23*J85)/$F$24,1)</f>
        <v>#DIV/0!</v>
      </c>
      <c r="L85" s="161"/>
      <c r="M85" s="162" t="e">
        <f t="shared" ref="M85:M110" si="4">ROUND(K85*$F$24+L85*(100%-$F$24),1)</f>
        <v>#DIV/0!</v>
      </c>
      <c r="N85" s="161" t="e">
        <f>#VALUE!</f>
        <v>#VALUE!</v>
      </c>
      <c r="O85" s="161" t="e">
        <f>#VALUE!</f>
        <v>#VALUE!</v>
      </c>
      <c r="P85" s="161"/>
      <c r="Q85" s="163"/>
    </row>
    <row r="86" spans="1:17" s="164" customFormat="1" ht="24" hidden="1" customHeight="1" x14ac:dyDescent="0.25">
      <c r="A86" s="49"/>
      <c r="B86" s="50"/>
      <c r="C86" s="51"/>
      <c r="D86" s="52"/>
      <c r="E86" s="60"/>
      <c r="F86" s="159"/>
      <c r="G86" s="159"/>
      <c r="H86" s="159"/>
      <c r="I86" s="159"/>
      <c r="J86" s="159"/>
      <c r="K86" s="160" t="e">
        <f t="shared" si="3"/>
        <v>#DIV/0!</v>
      </c>
      <c r="L86" s="161"/>
      <c r="M86" s="162" t="e">
        <f t="shared" si="4"/>
        <v>#DIV/0!</v>
      </c>
      <c r="N86" s="161" t="e">
        <f>#VALUE!</f>
        <v>#VALUE!</v>
      </c>
      <c r="O86" s="161" t="e">
        <f>#VALUE!</f>
        <v>#VALUE!</v>
      </c>
      <c r="P86" s="161"/>
      <c r="Q86" s="163"/>
    </row>
    <row r="87" spans="1:17" s="164" customFormat="1" ht="24" hidden="1" customHeight="1" x14ac:dyDescent="0.25">
      <c r="A87" s="49"/>
      <c r="B87" s="50"/>
      <c r="C87" s="51"/>
      <c r="D87" s="52"/>
      <c r="E87" s="53"/>
      <c r="F87" s="159"/>
      <c r="G87" s="159"/>
      <c r="H87" s="159"/>
      <c r="I87" s="159"/>
      <c r="J87" s="159"/>
      <c r="K87" s="160" t="e">
        <f t="shared" si="3"/>
        <v>#DIV/0!</v>
      </c>
      <c r="L87" s="161"/>
      <c r="M87" s="162" t="e">
        <f t="shared" si="4"/>
        <v>#DIV/0!</v>
      </c>
      <c r="N87" s="161" t="e">
        <f>#VALUE!</f>
        <v>#VALUE!</v>
      </c>
      <c r="O87" s="161" t="e">
        <f>#VALUE!</f>
        <v>#VALUE!</v>
      </c>
      <c r="P87" s="161"/>
      <c r="Q87" s="163"/>
    </row>
    <row r="88" spans="1:17" s="164" customFormat="1" ht="24" hidden="1" customHeight="1" x14ac:dyDescent="0.25">
      <c r="A88" s="49"/>
      <c r="B88" s="50"/>
      <c r="C88" s="51"/>
      <c r="D88" s="52"/>
      <c r="E88" s="53"/>
      <c r="F88" s="159"/>
      <c r="G88" s="159"/>
      <c r="H88" s="159"/>
      <c r="I88" s="159"/>
      <c r="J88" s="159"/>
      <c r="K88" s="160" t="e">
        <f t="shared" si="3"/>
        <v>#DIV/0!</v>
      </c>
      <c r="L88" s="161"/>
      <c r="M88" s="162" t="e">
        <f t="shared" si="4"/>
        <v>#DIV/0!</v>
      </c>
      <c r="N88" s="161" t="e">
        <f>#VALUE!</f>
        <v>#VALUE!</v>
      </c>
      <c r="O88" s="161" t="e">
        <f>#VALUE!</f>
        <v>#VALUE!</v>
      </c>
      <c r="P88" s="161"/>
      <c r="Q88" s="163"/>
    </row>
    <row r="89" spans="1:17" s="164" customFormat="1" ht="24" hidden="1" customHeight="1" x14ac:dyDescent="0.25">
      <c r="A89" s="49"/>
      <c r="B89" s="50"/>
      <c r="C89" s="51"/>
      <c r="D89" s="52"/>
      <c r="E89" s="60"/>
      <c r="F89" s="159"/>
      <c r="G89" s="159"/>
      <c r="H89" s="159"/>
      <c r="I89" s="159"/>
      <c r="J89" s="159"/>
      <c r="K89" s="160" t="e">
        <f t="shared" si="3"/>
        <v>#DIV/0!</v>
      </c>
      <c r="L89" s="161"/>
      <c r="M89" s="162" t="e">
        <f t="shared" si="4"/>
        <v>#DIV/0!</v>
      </c>
      <c r="N89" s="161" t="e">
        <f>#VALUE!</f>
        <v>#VALUE!</v>
      </c>
      <c r="O89" s="161" t="e">
        <f>#VALUE!</f>
        <v>#VALUE!</v>
      </c>
      <c r="P89" s="161"/>
      <c r="Q89" s="163"/>
    </row>
    <row r="90" spans="1:17" s="164" customFormat="1" ht="24" hidden="1" customHeight="1" x14ac:dyDescent="0.25">
      <c r="A90" s="49"/>
      <c r="B90" s="50"/>
      <c r="C90" s="51"/>
      <c r="D90" s="52"/>
      <c r="E90" s="53"/>
      <c r="F90" s="159"/>
      <c r="G90" s="159"/>
      <c r="H90" s="159"/>
      <c r="I90" s="159"/>
      <c r="J90" s="159"/>
      <c r="K90" s="160" t="e">
        <f t="shared" si="3"/>
        <v>#DIV/0!</v>
      </c>
      <c r="L90" s="161"/>
      <c r="M90" s="162" t="e">
        <f t="shared" si="4"/>
        <v>#DIV/0!</v>
      </c>
      <c r="N90" s="161" t="e">
        <f>#VALUE!</f>
        <v>#VALUE!</v>
      </c>
      <c r="O90" s="161" t="e">
        <f>#VALUE!</f>
        <v>#VALUE!</v>
      </c>
      <c r="P90" s="161"/>
      <c r="Q90" s="163"/>
    </row>
    <row r="91" spans="1:17" s="164" customFormat="1" ht="24" hidden="1" customHeight="1" x14ac:dyDescent="0.25">
      <c r="A91" s="49"/>
      <c r="B91" s="50"/>
      <c r="C91" s="51"/>
      <c r="D91" s="52"/>
      <c r="E91" s="60"/>
      <c r="F91" s="159"/>
      <c r="G91" s="159"/>
      <c r="H91" s="159"/>
      <c r="I91" s="159"/>
      <c r="J91" s="159"/>
      <c r="K91" s="160" t="e">
        <f t="shared" si="3"/>
        <v>#DIV/0!</v>
      </c>
      <c r="L91" s="161"/>
      <c r="M91" s="162" t="e">
        <f t="shared" si="4"/>
        <v>#DIV/0!</v>
      </c>
      <c r="N91" s="161" t="e">
        <f>#VALUE!</f>
        <v>#VALUE!</v>
      </c>
      <c r="O91" s="161" t="e">
        <f>#VALUE!</f>
        <v>#VALUE!</v>
      </c>
      <c r="P91" s="161"/>
      <c r="Q91" s="163"/>
    </row>
    <row r="92" spans="1:17" s="164" customFormat="1" ht="24" hidden="1" customHeight="1" x14ac:dyDescent="0.25">
      <c r="A92" s="49"/>
      <c r="B92" s="50"/>
      <c r="C92" s="51"/>
      <c r="D92" s="52"/>
      <c r="E92" s="60"/>
      <c r="F92" s="159"/>
      <c r="G92" s="159"/>
      <c r="H92" s="159"/>
      <c r="I92" s="159"/>
      <c r="J92" s="159"/>
      <c r="K92" s="160" t="e">
        <f t="shared" si="3"/>
        <v>#DIV/0!</v>
      </c>
      <c r="L92" s="161"/>
      <c r="M92" s="162" t="e">
        <f t="shared" si="4"/>
        <v>#DIV/0!</v>
      </c>
      <c r="N92" s="161" t="e">
        <f>#VALUE!</f>
        <v>#VALUE!</v>
      </c>
      <c r="O92" s="161" t="e">
        <f>#VALUE!</f>
        <v>#VALUE!</v>
      </c>
      <c r="P92" s="161"/>
      <c r="Q92" s="163"/>
    </row>
    <row r="93" spans="1:17" s="164" customFormat="1" ht="24" hidden="1" customHeight="1" x14ac:dyDescent="0.25">
      <c r="A93" s="49"/>
      <c r="B93" s="50"/>
      <c r="C93" s="51"/>
      <c r="D93" s="52"/>
      <c r="E93" s="53"/>
      <c r="F93" s="159"/>
      <c r="G93" s="159"/>
      <c r="H93" s="159"/>
      <c r="I93" s="159"/>
      <c r="J93" s="159"/>
      <c r="K93" s="160" t="e">
        <f t="shared" si="3"/>
        <v>#DIV/0!</v>
      </c>
      <c r="L93" s="161"/>
      <c r="M93" s="162" t="e">
        <f t="shared" si="4"/>
        <v>#DIV/0!</v>
      </c>
      <c r="N93" s="161" t="e">
        <f>#VALUE!</f>
        <v>#VALUE!</v>
      </c>
      <c r="O93" s="161" t="e">
        <f>#VALUE!</f>
        <v>#VALUE!</v>
      </c>
      <c r="P93" s="161"/>
      <c r="Q93" s="163"/>
    </row>
    <row r="94" spans="1:17" s="164" customFormat="1" ht="24" hidden="1" customHeight="1" x14ac:dyDescent="0.25">
      <c r="A94" s="49"/>
      <c r="B94" s="50"/>
      <c r="C94" s="51"/>
      <c r="D94" s="52"/>
      <c r="E94" s="53"/>
      <c r="F94" s="159"/>
      <c r="G94" s="159"/>
      <c r="H94" s="159"/>
      <c r="I94" s="159"/>
      <c r="J94" s="159"/>
      <c r="K94" s="160" t="e">
        <f t="shared" si="3"/>
        <v>#DIV/0!</v>
      </c>
      <c r="L94" s="161"/>
      <c r="M94" s="162" t="e">
        <f t="shared" si="4"/>
        <v>#DIV/0!</v>
      </c>
      <c r="N94" s="161" t="e">
        <f>#VALUE!</f>
        <v>#VALUE!</v>
      </c>
      <c r="O94" s="161" t="e">
        <f>#VALUE!</f>
        <v>#VALUE!</v>
      </c>
      <c r="P94" s="161"/>
      <c r="Q94" s="163"/>
    </row>
    <row r="95" spans="1:17" s="164" customFormat="1" ht="24" hidden="1" customHeight="1" x14ac:dyDescent="0.25">
      <c r="A95" s="49"/>
      <c r="B95" s="50"/>
      <c r="C95" s="61"/>
      <c r="D95" s="62"/>
      <c r="E95" s="60"/>
      <c r="F95" s="159"/>
      <c r="G95" s="159"/>
      <c r="H95" s="159"/>
      <c r="I95" s="159"/>
      <c r="J95" s="159"/>
      <c r="K95" s="160" t="e">
        <f t="shared" si="3"/>
        <v>#DIV/0!</v>
      </c>
      <c r="L95" s="161"/>
      <c r="M95" s="162" t="e">
        <f t="shared" si="4"/>
        <v>#DIV/0!</v>
      </c>
      <c r="N95" s="161" t="e">
        <f>#VALUE!</f>
        <v>#VALUE!</v>
      </c>
      <c r="O95" s="161" t="e">
        <f>#VALUE!</f>
        <v>#VALUE!</v>
      </c>
      <c r="P95" s="161"/>
      <c r="Q95" s="163"/>
    </row>
    <row r="96" spans="1:17" s="164" customFormat="1" ht="24" hidden="1" customHeight="1" x14ac:dyDescent="0.25">
      <c r="A96" s="49"/>
      <c r="B96" s="50"/>
      <c r="C96" s="51"/>
      <c r="D96" s="52"/>
      <c r="E96" s="60"/>
      <c r="F96" s="159"/>
      <c r="G96" s="159"/>
      <c r="H96" s="159"/>
      <c r="I96" s="159"/>
      <c r="J96" s="159"/>
      <c r="K96" s="160" t="e">
        <f t="shared" si="3"/>
        <v>#DIV/0!</v>
      </c>
      <c r="L96" s="161"/>
      <c r="M96" s="162" t="e">
        <f t="shared" si="4"/>
        <v>#DIV/0!</v>
      </c>
      <c r="N96" s="161" t="e">
        <f>#VALUE!</f>
        <v>#VALUE!</v>
      </c>
      <c r="O96" s="161" t="e">
        <f>#VALUE!</f>
        <v>#VALUE!</v>
      </c>
      <c r="P96" s="161"/>
      <c r="Q96" s="163"/>
    </row>
    <row r="97" spans="1:17" s="164" customFormat="1" ht="24" hidden="1" customHeight="1" x14ac:dyDescent="0.25">
      <c r="A97" s="49"/>
      <c r="B97" s="50"/>
      <c r="C97" s="51"/>
      <c r="D97" s="52"/>
      <c r="E97" s="60"/>
      <c r="F97" s="159"/>
      <c r="G97" s="159"/>
      <c r="H97" s="159"/>
      <c r="I97" s="159"/>
      <c r="J97" s="159"/>
      <c r="K97" s="160" t="e">
        <f t="shared" si="3"/>
        <v>#DIV/0!</v>
      </c>
      <c r="L97" s="161"/>
      <c r="M97" s="162" t="e">
        <f t="shared" si="4"/>
        <v>#DIV/0!</v>
      </c>
      <c r="N97" s="161" t="e">
        <f>#VALUE!</f>
        <v>#VALUE!</v>
      </c>
      <c r="O97" s="161" t="e">
        <f>#VALUE!</f>
        <v>#VALUE!</v>
      </c>
      <c r="P97" s="161"/>
      <c r="Q97" s="163"/>
    </row>
    <row r="98" spans="1:17" s="164" customFormat="1" ht="24" hidden="1" customHeight="1" x14ac:dyDescent="0.25">
      <c r="A98" s="49"/>
      <c r="B98" s="50"/>
      <c r="C98" s="51"/>
      <c r="D98" s="52"/>
      <c r="E98" s="60"/>
      <c r="F98" s="159"/>
      <c r="G98" s="159"/>
      <c r="H98" s="159"/>
      <c r="I98" s="159"/>
      <c r="J98" s="159"/>
      <c r="K98" s="160" t="e">
        <f t="shared" si="3"/>
        <v>#DIV/0!</v>
      </c>
      <c r="L98" s="161"/>
      <c r="M98" s="162" t="e">
        <f t="shared" si="4"/>
        <v>#DIV/0!</v>
      </c>
      <c r="N98" s="161" t="e">
        <f>#VALUE!</f>
        <v>#VALUE!</v>
      </c>
      <c r="O98" s="161" t="e">
        <f>#VALUE!</f>
        <v>#VALUE!</v>
      </c>
      <c r="P98" s="161"/>
      <c r="Q98" s="163"/>
    </row>
    <row r="99" spans="1:17" s="164" customFormat="1" ht="24" hidden="1" customHeight="1" x14ac:dyDescent="0.25">
      <c r="A99" s="49"/>
      <c r="B99" s="50"/>
      <c r="C99" s="51"/>
      <c r="D99" s="52"/>
      <c r="E99" s="53"/>
      <c r="F99" s="159"/>
      <c r="G99" s="159"/>
      <c r="H99" s="159"/>
      <c r="I99" s="159"/>
      <c r="J99" s="159"/>
      <c r="K99" s="160" t="e">
        <f t="shared" si="3"/>
        <v>#DIV/0!</v>
      </c>
      <c r="L99" s="161"/>
      <c r="M99" s="162" t="e">
        <f t="shared" si="4"/>
        <v>#DIV/0!</v>
      </c>
      <c r="N99" s="161" t="e">
        <f>#VALUE!</f>
        <v>#VALUE!</v>
      </c>
      <c r="O99" s="161" t="e">
        <f>#VALUE!</f>
        <v>#VALUE!</v>
      </c>
      <c r="P99" s="161"/>
      <c r="Q99" s="163"/>
    </row>
    <row r="100" spans="1:17" s="164" customFormat="1" ht="24" hidden="1" customHeight="1" x14ac:dyDescent="0.25">
      <c r="A100" s="49"/>
      <c r="B100" s="50"/>
      <c r="C100" s="51"/>
      <c r="D100" s="52"/>
      <c r="E100" s="53"/>
      <c r="F100" s="159"/>
      <c r="G100" s="159"/>
      <c r="H100" s="159"/>
      <c r="I100" s="159"/>
      <c r="J100" s="159"/>
      <c r="K100" s="160" t="e">
        <f t="shared" si="3"/>
        <v>#DIV/0!</v>
      </c>
      <c r="L100" s="161"/>
      <c r="M100" s="162" t="e">
        <f t="shared" si="4"/>
        <v>#DIV/0!</v>
      </c>
      <c r="N100" s="161" t="e">
        <f>#VALUE!</f>
        <v>#VALUE!</v>
      </c>
      <c r="O100" s="161" t="e">
        <f>#VALUE!</f>
        <v>#VALUE!</v>
      </c>
      <c r="P100" s="161"/>
      <c r="Q100" s="163"/>
    </row>
    <row r="101" spans="1:17" s="164" customFormat="1" ht="24" hidden="1" customHeight="1" x14ac:dyDescent="0.25">
      <c r="A101" s="49"/>
      <c r="B101" s="50"/>
      <c r="C101" s="51"/>
      <c r="D101" s="52"/>
      <c r="E101" s="60"/>
      <c r="F101" s="159"/>
      <c r="G101" s="159"/>
      <c r="H101" s="159"/>
      <c r="I101" s="159"/>
      <c r="J101" s="159"/>
      <c r="K101" s="160" t="e">
        <f t="shared" si="3"/>
        <v>#DIV/0!</v>
      </c>
      <c r="L101" s="161"/>
      <c r="M101" s="162" t="e">
        <f t="shared" si="4"/>
        <v>#DIV/0!</v>
      </c>
      <c r="N101" s="161" t="e">
        <f>#VALUE!</f>
        <v>#VALUE!</v>
      </c>
      <c r="O101" s="161" t="e">
        <f>#VALUE!</f>
        <v>#VALUE!</v>
      </c>
      <c r="P101" s="161"/>
      <c r="Q101" s="163"/>
    </row>
    <row r="102" spans="1:17" s="164" customFormat="1" ht="24" hidden="1" customHeight="1" x14ac:dyDescent="0.25">
      <c r="A102" s="49"/>
      <c r="B102" s="50"/>
      <c r="C102" s="51"/>
      <c r="D102" s="52"/>
      <c r="E102" s="53"/>
      <c r="F102" s="159"/>
      <c r="G102" s="159"/>
      <c r="H102" s="159"/>
      <c r="I102" s="159"/>
      <c r="J102" s="159"/>
      <c r="K102" s="160" t="e">
        <f t="shared" si="3"/>
        <v>#DIV/0!</v>
      </c>
      <c r="L102" s="161"/>
      <c r="M102" s="162" t="e">
        <f t="shared" si="4"/>
        <v>#DIV/0!</v>
      </c>
      <c r="N102" s="161" t="e">
        <f>#VALUE!</f>
        <v>#VALUE!</v>
      </c>
      <c r="O102" s="161" t="e">
        <f>#VALUE!</f>
        <v>#VALUE!</v>
      </c>
      <c r="P102" s="161"/>
      <c r="Q102" s="163"/>
    </row>
    <row r="103" spans="1:17" s="164" customFormat="1" ht="24" hidden="1" customHeight="1" x14ac:dyDescent="0.25">
      <c r="A103" s="49"/>
      <c r="B103" s="50"/>
      <c r="C103" s="51"/>
      <c r="D103" s="52"/>
      <c r="E103" s="60"/>
      <c r="F103" s="159"/>
      <c r="G103" s="159"/>
      <c r="H103" s="159"/>
      <c r="I103" s="159"/>
      <c r="J103" s="159"/>
      <c r="K103" s="160" t="e">
        <f t="shared" si="3"/>
        <v>#DIV/0!</v>
      </c>
      <c r="L103" s="161"/>
      <c r="M103" s="162" t="e">
        <f t="shared" si="4"/>
        <v>#DIV/0!</v>
      </c>
      <c r="N103" s="161" t="e">
        <f>#VALUE!</f>
        <v>#VALUE!</v>
      </c>
      <c r="O103" s="161" t="e">
        <f>#VALUE!</f>
        <v>#VALUE!</v>
      </c>
      <c r="P103" s="161"/>
      <c r="Q103" s="163"/>
    </row>
    <row r="104" spans="1:17" s="164" customFormat="1" ht="24" hidden="1" customHeight="1" x14ac:dyDescent="0.25">
      <c r="A104" s="49"/>
      <c r="B104" s="50"/>
      <c r="C104" s="51"/>
      <c r="D104" s="52"/>
      <c r="E104" s="53"/>
      <c r="F104" s="159"/>
      <c r="G104" s="159"/>
      <c r="H104" s="159"/>
      <c r="I104" s="159"/>
      <c r="J104" s="159"/>
      <c r="K104" s="160" t="e">
        <f t="shared" si="3"/>
        <v>#DIV/0!</v>
      </c>
      <c r="L104" s="161"/>
      <c r="M104" s="162" t="e">
        <f t="shared" si="4"/>
        <v>#DIV/0!</v>
      </c>
      <c r="N104" s="161" t="e">
        <f>#VALUE!</f>
        <v>#VALUE!</v>
      </c>
      <c r="O104" s="161" t="e">
        <f>#VALUE!</f>
        <v>#VALUE!</v>
      </c>
      <c r="P104" s="161"/>
      <c r="Q104" s="163"/>
    </row>
    <row r="105" spans="1:17" s="164" customFormat="1" ht="24" hidden="1" customHeight="1" x14ac:dyDescent="0.25">
      <c r="A105" s="49"/>
      <c r="B105" s="50"/>
      <c r="C105" s="61"/>
      <c r="D105" s="62"/>
      <c r="E105" s="60"/>
      <c r="F105" s="159"/>
      <c r="G105" s="159"/>
      <c r="H105" s="159"/>
      <c r="I105" s="159"/>
      <c r="J105" s="159"/>
      <c r="K105" s="160" t="e">
        <f t="shared" si="3"/>
        <v>#DIV/0!</v>
      </c>
      <c r="L105" s="161"/>
      <c r="M105" s="162" t="e">
        <f t="shared" si="4"/>
        <v>#DIV/0!</v>
      </c>
      <c r="N105" s="161" t="e">
        <f>#VALUE!</f>
        <v>#VALUE!</v>
      </c>
      <c r="O105" s="161" t="e">
        <f>#VALUE!</f>
        <v>#VALUE!</v>
      </c>
      <c r="P105" s="161"/>
      <c r="Q105" s="163"/>
    </row>
    <row r="106" spans="1:17" s="164" customFormat="1" ht="24" hidden="1" customHeight="1" x14ac:dyDescent="0.25">
      <c r="A106" s="49"/>
      <c r="B106" s="50"/>
      <c r="C106" s="61"/>
      <c r="D106" s="62"/>
      <c r="E106" s="63"/>
      <c r="F106" s="159"/>
      <c r="G106" s="159"/>
      <c r="H106" s="159"/>
      <c r="I106" s="159"/>
      <c r="J106" s="159"/>
      <c r="K106" s="160" t="e">
        <f t="shared" si="3"/>
        <v>#DIV/0!</v>
      </c>
      <c r="L106" s="161"/>
      <c r="M106" s="162" t="e">
        <f t="shared" si="4"/>
        <v>#DIV/0!</v>
      </c>
      <c r="N106" s="161" t="e">
        <f>#VALUE!</f>
        <v>#VALUE!</v>
      </c>
      <c r="O106" s="161" t="e">
        <f>#VALUE!</f>
        <v>#VALUE!</v>
      </c>
      <c r="P106" s="161"/>
      <c r="Q106" s="163"/>
    </row>
    <row r="107" spans="1:17" s="164" customFormat="1" ht="24" hidden="1" customHeight="1" x14ac:dyDescent="0.25">
      <c r="A107" s="49"/>
      <c r="B107" s="50"/>
      <c r="C107" s="51"/>
      <c r="D107" s="52"/>
      <c r="E107" s="60"/>
      <c r="F107" s="159"/>
      <c r="G107" s="159"/>
      <c r="H107" s="159"/>
      <c r="I107" s="159"/>
      <c r="J107" s="159"/>
      <c r="K107" s="160" t="e">
        <f t="shared" si="3"/>
        <v>#DIV/0!</v>
      </c>
      <c r="L107" s="161"/>
      <c r="M107" s="162" t="e">
        <f t="shared" si="4"/>
        <v>#DIV/0!</v>
      </c>
      <c r="N107" s="161" t="e">
        <f>#VALUE!</f>
        <v>#VALUE!</v>
      </c>
      <c r="O107" s="161" t="e">
        <f>#VALUE!</f>
        <v>#VALUE!</v>
      </c>
      <c r="P107" s="161"/>
      <c r="Q107" s="163"/>
    </row>
    <row r="108" spans="1:17" s="164" customFormat="1" ht="24" hidden="1" customHeight="1" x14ac:dyDescent="0.25">
      <c r="A108" s="49"/>
      <c r="B108" s="50"/>
      <c r="C108" s="61"/>
      <c r="D108" s="62"/>
      <c r="E108" s="63"/>
      <c r="F108" s="159"/>
      <c r="G108" s="159"/>
      <c r="H108" s="159"/>
      <c r="I108" s="159"/>
      <c r="J108" s="159"/>
      <c r="K108" s="160" t="e">
        <f t="shared" si="3"/>
        <v>#DIV/0!</v>
      </c>
      <c r="L108" s="161"/>
      <c r="M108" s="162" t="e">
        <f t="shared" si="4"/>
        <v>#DIV/0!</v>
      </c>
      <c r="N108" s="161" t="e">
        <f>#VALUE!</f>
        <v>#VALUE!</v>
      </c>
      <c r="O108" s="161" t="e">
        <f>#VALUE!</f>
        <v>#VALUE!</v>
      </c>
      <c r="P108" s="161"/>
      <c r="Q108" s="163"/>
    </row>
    <row r="109" spans="1:17" s="164" customFormat="1" ht="24" hidden="1" customHeight="1" x14ac:dyDescent="0.25">
      <c r="A109" s="49"/>
      <c r="B109" s="50"/>
      <c r="C109" s="51"/>
      <c r="D109" s="52"/>
      <c r="E109" s="53"/>
      <c r="F109" s="159"/>
      <c r="G109" s="159"/>
      <c r="H109" s="159"/>
      <c r="I109" s="159"/>
      <c r="J109" s="159"/>
      <c r="K109" s="160" t="e">
        <f t="shared" si="3"/>
        <v>#DIV/0!</v>
      </c>
      <c r="L109" s="161"/>
      <c r="M109" s="162" t="e">
        <f t="shared" si="4"/>
        <v>#DIV/0!</v>
      </c>
      <c r="N109" s="161" t="e">
        <f>#VALUE!</f>
        <v>#VALUE!</v>
      </c>
      <c r="O109" s="161" t="e">
        <f>#VALUE!</f>
        <v>#VALUE!</v>
      </c>
      <c r="P109" s="161"/>
      <c r="Q109" s="163"/>
    </row>
    <row r="110" spans="1:17" s="164" customFormat="1" ht="24" hidden="1" customHeight="1" x14ac:dyDescent="0.25">
      <c r="A110" s="49">
        <v>81</v>
      </c>
      <c r="B110" s="50"/>
      <c r="C110" s="61"/>
      <c r="D110" s="62"/>
      <c r="E110" s="60"/>
      <c r="F110" s="159"/>
      <c r="G110" s="159"/>
      <c r="H110" s="159"/>
      <c r="I110" s="159"/>
      <c r="J110" s="159"/>
      <c r="K110" s="160" t="e">
        <f t="shared" si="3"/>
        <v>#DIV/0!</v>
      </c>
      <c r="L110" s="161"/>
      <c r="M110" s="162" t="e">
        <f t="shared" si="4"/>
        <v>#DIV/0!</v>
      </c>
      <c r="N110" s="161" t="e">
        <f>#VALUE!</f>
        <v>#VALUE!</v>
      </c>
      <c r="O110" s="161" t="e">
        <f>#VALUE!</f>
        <v>#VALUE!</v>
      </c>
      <c r="P110" s="161"/>
      <c r="Q110" s="163"/>
    </row>
    <row r="111" spans="1:17" s="6" customFormat="1" ht="18.75" customHeight="1" x14ac:dyDescent="0.2">
      <c r="B111" s="168"/>
      <c r="C111" s="169"/>
      <c r="D111" s="169"/>
      <c r="E111" s="170"/>
      <c r="K111" s="171"/>
      <c r="L111" s="5"/>
      <c r="M111" s="172"/>
      <c r="N111" s="5" t="e">
        <f>#VALUE!</f>
        <v>#VALUE!</v>
      </c>
      <c r="O111" s="5" t="e">
        <f>#VALUE!</f>
        <v>#VALUE!</v>
      </c>
      <c r="P111" s="5"/>
      <c r="Q111" s="163"/>
    </row>
    <row r="112" spans="1:17" s="6" customFormat="1" x14ac:dyDescent="0.25">
      <c r="E112" s="26"/>
      <c r="G112" s="173" t="s">
        <v>32</v>
      </c>
      <c r="J112" s="174"/>
      <c r="K112" s="175"/>
      <c r="L112" s="176"/>
      <c r="M112" s="177"/>
      <c r="N112" s="176" t="e">
        <f>#VALUE!</f>
        <v>#VALUE!</v>
      </c>
      <c r="O112" s="176" t="e">
        <f>#VALUE!</f>
        <v>#VALUE!</v>
      </c>
      <c r="P112" s="5"/>
      <c r="Q112" s="163"/>
    </row>
    <row r="113" spans="1:18" s="6" customFormat="1" x14ac:dyDescent="0.25">
      <c r="E113" s="26"/>
      <c r="I113" s="178" t="s">
        <v>33</v>
      </c>
      <c r="J113" s="178"/>
      <c r="K113" s="179"/>
      <c r="L113" s="180"/>
      <c r="M113" s="181"/>
      <c r="N113" s="180" t="e">
        <f>#VALUE!</f>
        <v>#VALUE!</v>
      </c>
      <c r="O113" s="180" t="e">
        <f>#VALUE!</f>
        <v>#VALUE!</v>
      </c>
      <c r="P113" s="5"/>
      <c r="Q113" s="163"/>
    </row>
    <row r="114" spans="1:18" s="6" customFormat="1" x14ac:dyDescent="0.25">
      <c r="E114" s="26"/>
      <c r="I114" s="174" t="s">
        <v>34</v>
      </c>
      <c r="K114" s="171"/>
      <c r="L114" s="5"/>
      <c r="M114" s="172"/>
      <c r="N114" s="5" t="e">
        <f>#VALUE!</f>
        <v>#VALUE!</v>
      </c>
      <c r="O114" s="5" t="e">
        <f>#VALUE!</f>
        <v>#VALUE!</v>
      </c>
      <c r="P114" s="5"/>
      <c r="Q114" s="163"/>
    </row>
    <row r="115" spans="1:18" x14ac:dyDescent="0.2">
      <c r="K115" s="182"/>
      <c r="M115" s="183"/>
      <c r="Q115" s="163"/>
    </row>
    <row r="116" spans="1:18" x14ac:dyDescent="0.2">
      <c r="K116" s="182"/>
      <c r="M116" s="183"/>
    </row>
    <row r="117" spans="1:18" x14ac:dyDescent="0.2">
      <c r="K117" s="182"/>
      <c r="M117" s="183"/>
    </row>
    <row r="118" spans="1:18" x14ac:dyDescent="0.2">
      <c r="K118" s="182"/>
      <c r="M118" s="183"/>
    </row>
    <row r="119" spans="1:18" x14ac:dyDescent="0.2">
      <c r="A119" s="184"/>
      <c r="B119" s="184"/>
      <c r="C119" s="185"/>
      <c r="D119" s="185"/>
      <c r="E119" s="186"/>
      <c r="F119" s="185"/>
      <c r="G119" s="185"/>
      <c r="H119" s="185"/>
      <c r="I119" s="185"/>
      <c r="J119" s="187"/>
      <c r="K119" s="188"/>
      <c r="L119" s="189"/>
      <c r="M119" s="190"/>
      <c r="N119" s="189"/>
      <c r="O119" s="189"/>
    </row>
    <row r="120" spans="1:18" x14ac:dyDescent="0.2">
      <c r="A120" s="184"/>
      <c r="B120" s="184"/>
      <c r="C120" s="185"/>
      <c r="D120" s="185"/>
      <c r="E120" s="186"/>
      <c r="F120" s="185"/>
      <c r="G120" s="185"/>
      <c r="H120" s="185"/>
      <c r="I120" s="185"/>
      <c r="J120" s="187"/>
      <c r="K120" s="187"/>
      <c r="L120" s="189"/>
      <c r="M120" s="190"/>
      <c r="N120" s="189"/>
      <c r="O120" s="189"/>
    </row>
    <row r="121" spans="1:18" x14ac:dyDescent="0.2">
      <c r="A121" s="184"/>
      <c r="B121" s="184"/>
      <c r="C121" s="185"/>
      <c r="D121" s="185"/>
      <c r="E121" s="186"/>
      <c r="F121" s="185"/>
      <c r="G121" s="185"/>
      <c r="H121" s="185"/>
      <c r="I121" s="185"/>
      <c r="J121" s="187"/>
      <c r="K121" s="187"/>
      <c r="L121" s="189"/>
      <c r="M121" s="189"/>
      <c r="N121" s="189"/>
      <c r="O121" s="189"/>
    </row>
    <row r="122" spans="1:18" x14ac:dyDescent="0.2">
      <c r="A122" s="184"/>
      <c r="B122" s="184"/>
      <c r="C122" s="185"/>
      <c r="D122" s="185"/>
      <c r="E122" s="186"/>
      <c r="F122" s="185"/>
      <c r="G122" s="185"/>
      <c r="H122" s="185"/>
      <c r="I122" s="185"/>
      <c r="J122" s="187"/>
      <c r="K122" s="187"/>
      <c r="L122" s="189"/>
      <c r="M122" s="189"/>
      <c r="N122" s="189"/>
      <c r="O122" s="189"/>
    </row>
    <row r="123" spans="1:18" x14ac:dyDescent="0.2">
      <c r="A123" s="184"/>
      <c r="B123" s="184"/>
      <c r="C123" s="185"/>
      <c r="D123" s="185"/>
      <c r="E123" s="186"/>
      <c r="F123" s="185"/>
      <c r="G123" s="185"/>
      <c r="H123" s="185"/>
      <c r="I123" s="185"/>
      <c r="J123" s="187"/>
      <c r="K123" s="187"/>
      <c r="L123" s="189"/>
      <c r="M123" s="189"/>
      <c r="N123" s="189"/>
      <c r="O123" s="189"/>
    </row>
    <row r="124" spans="1:18" x14ac:dyDescent="0.2">
      <c r="A124" s="184"/>
      <c r="B124" s="184"/>
      <c r="C124" s="185"/>
      <c r="D124" s="185"/>
      <c r="E124" s="186"/>
      <c r="F124" s="185"/>
      <c r="G124" s="185"/>
      <c r="H124" s="185"/>
      <c r="I124" s="185"/>
      <c r="J124" s="187"/>
      <c r="K124" s="187"/>
      <c r="L124" s="189"/>
      <c r="M124" s="189"/>
      <c r="N124" s="189"/>
      <c r="O124" s="189"/>
    </row>
    <row r="125" spans="1:18" s="95" customFormat="1" x14ac:dyDescent="0.2">
      <c r="A125" s="184"/>
      <c r="B125" s="184"/>
      <c r="C125" s="185"/>
      <c r="D125" s="185"/>
      <c r="E125" s="186"/>
      <c r="F125" s="185"/>
      <c r="G125" s="185"/>
      <c r="H125" s="185"/>
      <c r="I125" s="185"/>
      <c r="J125" s="187"/>
      <c r="K125" s="187"/>
      <c r="L125" s="189"/>
      <c r="M125" s="189"/>
      <c r="N125" s="189"/>
      <c r="O125" s="189"/>
      <c r="R125" s="96"/>
    </row>
    <row r="126" spans="1:18" s="95" customFormat="1" x14ac:dyDescent="0.2">
      <c r="A126" s="184"/>
      <c r="B126" s="184"/>
      <c r="C126" s="185"/>
      <c r="D126" s="185"/>
      <c r="E126" s="186"/>
      <c r="F126" s="185"/>
      <c r="G126" s="185"/>
      <c r="H126" s="185"/>
      <c r="I126" s="185"/>
      <c r="J126" s="187"/>
      <c r="K126" s="187"/>
      <c r="L126" s="189"/>
      <c r="M126" s="189"/>
      <c r="N126" s="189"/>
      <c r="O126" s="189"/>
      <c r="R126" s="96"/>
    </row>
    <row r="127" spans="1:18" s="95" customFormat="1" x14ac:dyDescent="0.2">
      <c r="A127" s="184"/>
      <c r="B127" s="184"/>
      <c r="C127" s="185"/>
      <c r="D127" s="185"/>
      <c r="E127" s="186"/>
      <c r="F127" s="185"/>
      <c r="G127" s="185"/>
      <c r="H127" s="185"/>
      <c r="I127" s="185"/>
      <c r="J127" s="187"/>
      <c r="K127" s="187"/>
      <c r="L127" s="189"/>
      <c r="M127" s="189"/>
      <c r="N127" s="189"/>
      <c r="O127" s="189"/>
      <c r="R127" s="96"/>
    </row>
    <row r="128" spans="1:18" s="95" customFormat="1" x14ac:dyDescent="0.2">
      <c r="A128" s="184"/>
      <c r="B128" s="184"/>
      <c r="C128" s="185"/>
      <c r="D128" s="185"/>
      <c r="E128" s="186"/>
      <c r="F128" s="185"/>
      <c r="G128" s="185"/>
      <c r="H128" s="185"/>
      <c r="I128" s="185"/>
      <c r="J128" s="187"/>
      <c r="K128" s="187"/>
      <c r="L128" s="189"/>
      <c r="M128" s="189"/>
      <c r="N128" s="189"/>
      <c r="O128" s="189"/>
      <c r="R128" s="96"/>
    </row>
    <row r="129" spans="1:18" s="95" customFormat="1" x14ac:dyDescent="0.2">
      <c r="A129" s="184"/>
      <c r="B129" s="184"/>
      <c r="C129" s="185"/>
      <c r="D129" s="185"/>
      <c r="E129" s="186"/>
      <c r="F129" s="185"/>
      <c r="G129" s="185"/>
      <c r="H129" s="185"/>
      <c r="I129" s="185"/>
      <c r="J129" s="187"/>
      <c r="K129" s="187"/>
      <c r="L129" s="189"/>
      <c r="M129" s="189"/>
      <c r="N129" s="189"/>
      <c r="O129" s="189"/>
      <c r="R129" s="96"/>
    </row>
    <row r="130" spans="1:18" s="95" customFormat="1" x14ac:dyDescent="0.2">
      <c r="A130" s="184"/>
      <c r="B130" s="184"/>
      <c r="C130" s="185"/>
      <c r="D130" s="185"/>
      <c r="E130" s="186"/>
      <c r="F130" s="185"/>
      <c r="G130" s="185"/>
      <c r="H130" s="185"/>
      <c r="I130" s="185"/>
      <c r="J130" s="187"/>
      <c r="K130" s="187"/>
      <c r="L130" s="189"/>
      <c r="M130" s="189"/>
      <c r="N130" s="189"/>
      <c r="O130" s="189"/>
      <c r="R130" s="96"/>
    </row>
    <row r="131" spans="1:18" s="95" customFormat="1" x14ac:dyDescent="0.2">
      <c r="A131" s="184"/>
      <c r="B131" s="184"/>
      <c r="C131" s="185"/>
      <c r="D131" s="185"/>
      <c r="E131" s="186"/>
      <c r="F131" s="185"/>
      <c r="G131" s="185"/>
      <c r="H131" s="185"/>
      <c r="I131" s="185"/>
      <c r="J131" s="187"/>
      <c r="K131" s="187"/>
      <c r="L131" s="189"/>
      <c r="M131" s="189"/>
      <c r="N131" s="189"/>
      <c r="O131" s="189"/>
      <c r="R131" s="96"/>
    </row>
    <row r="132" spans="1:18" s="95" customFormat="1" x14ac:dyDescent="0.2">
      <c r="A132" s="184"/>
      <c r="B132" s="184"/>
      <c r="C132" s="185"/>
      <c r="D132" s="185"/>
      <c r="E132" s="186"/>
      <c r="F132" s="185"/>
      <c r="G132" s="185"/>
      <c r="H132" s="185"/>
      <c r="I132" s="185"/>
      <c r="J132" s="187"/>
      <c r="K132" s="187"/>
      <c r="L132" s="189"/>
      <c r="M132" s="189"/>
      <c r="N132" s="189"/>
      <c r="O132" s="189"/>
      <c r="R132" s="96"/>
    </row>
    <row r="133" spans="1:18" s="95" customFormat="1" x14ac:dyDescent="0.2">
      <c r="A133" s="184"/>
      <c r="B133" s="184"/>
      <c r="C133" s="185"/>
      <c r="D133" s="185"/>
      <c r="E133" s="186"/>
      <c r="F133" s="185"/>
      <c r="G133" s="185"/>
      <c r="H133" s="185"/>
      <c r="I133" s="185"/>
      <c r="J133" s="187"/>
      <c r="K133" s="187"/>
      <c r="L133" s="189"/>
      <c r="M133" s="189"/>
      <c r="N133" s="189"/>
      <c r="O133" s="189"/>
      <c r="R133" s="96"/>
    </row>
    <row r="134" spans="1:18" s="95" customFormat="1" x14ac:dyDescent="0.2">
      <c r="A134" s="184"/>
      <c r="B134" s="184"/>
      <c r="C134" s="185"/>
      <c r="D134" s="185"/>
      <c r="E134" s="186"/>
      <c r="F134" s="185"/>
      <c r="G134" s="185"/>
      <c r="H134" s="185"/>
      <c r="I134" s="185"/>
      <c r="J134" s="187"/>
      <c r="K134" s="187"/>
      <c r="L134" s="189"/>
      <c r="M134" s="189"/>
      <c r="N134" s="189"/>
      <c r="O134" s="189"/>
      <c r="R134" s="96"/>
    </row>
    <row r="135" spans="1:18" s="95" customFormat="1" x14ac:dyDescent="0.2">
      <c r="A135" s="184"/>
      <c r="B135" s="184"/>
      <c r="C135" s="185"/>
      <c r="D135" s="185"/>
      <c r="E135" s="186"/>
      <c r="F135" s="185"/>
      <c r="G135" s="185"/>
      <c r="H135" s="185"/>
      <c r="I135" s="185"/>
      <c r="J135" s="187"/>
      <c r="K135" s="187"/>
      <c r="L135" s="189"/>
      <c r="M135" s="189"/>
      <c r="N135" s="189"/>
      <c r="O135" s="189"/>
      <c r="R135" s="96"/>
    </row>
    <row r="136" spans="1:18" s="95" customFormat="1" x14ac:dyDescent="0.2">
      <c r="A136" s="184"/>
      <c r="B136" s="184"/>
      <c r="C136" s="185"/>
      <c r="D136" s="185"/>
      <c r="E136" s="186"/>
      <c r="F136" s="185"/>
      <c r="G136" s="185"/>
      <c r="H136" s="185"/>
      <c r="I136" s="185"/>
      <c r="J136" s="187"/>
      <c r="K136" s="187"/>
      <c r="L136" s="189"/>
      <c r="M136" s="189"/>
      <c r="N136" s="189"/>
      <c r="O136" s="189"/>
      <c r="R136" s="96"/>
    </row>
    <row r="137" spans="1:18" s="95" customFormat="1" x14ac:dyDescent="0.2">
      <c r="A137" s="184"/>
      <c r="B137" s="184"/>
      <c r="C137" s="185"/>
      <c r="D137" s="185"/>
      <c r="E137" s="186"/>
      <c r="F137" s="185"/>
      <c r="G137" s="185"/>
      <c r="H137" s="185"/>
      <c r="I137" s="185"/>
      <c r="J137" s="187"/>
      <c r="K137" s="187"/>
      <c r="L137" s="189"/>
      <c r="M137" s="189"/>
      <c r="N137" s="189"/>
      <c r="O137" s="189"/>
      <c r="R137" s="96"/>
    </row>
    <row r="138" spans="1:18" s="95" customFormat="1" x14ac:dyDescent="0.2">
      <c r="A138" s="184"/>
      <c r="B138" s="184"/>
      <c r="C138" s="185"/>
      <c r="D138" s="185"/>
      <c r="E138" s="186"/>
      <c r="F138" s="185"/>
      <c r="G138" s="185"/>
      <c r="H138" s="185"/>
      <c r="I138" s="185"/>
      <c r="J138" s="187"/>
      <c r="K138" s="187"/>
      <c r="L138" s="189"/>
      <c r="M138" s="189"/>
      <c r="N138" s="189"/>
      <c r="O138" s="189"/>
      <c r="R138" s="96"/>
    </row>
    <row r="139" spans="1:18" s="95" customFormat="1" x14ac:dyDescent="0.2">
      <c r="A139" s="184"/>
      <c r="B139" s="184"/>
      <c r="C139" s="185"/>
      <c r="D139" s="185"/>
      <c r="E139" s="186"/>
      <c r="F139" s="185"/>
      <c r="G139" s="185"/>
      <c r="H139" s="185"/>
      <c r="I139" s="185"/>
      <c r="J139" s="187"/>
      <c r="K139" s="187"/>
      <c r="L139" s="189"/>
      <c r="M139" s="189"/>
      <c r="N139" s="189"/>
      <c r="O139" s="189"/>
      <c r="R139" s="96"/>
    </row>
    <row r="140" spans="1:18" s="95" customFormat="1" x14ac:dyDescent="0.2">
      <c r="A140" s="184"/>
      <c r="B140" s="184"/>
      <c r="C140" s="185"/>
      <c r="D140" s="185"/>
      <c r="E140" s="186"/>
      <c r="F140" s="185"/>
      <c r="G140" s="185"/>
      <c r="H140" s="185"/>
      <c r="I140" s="185"/>
      <c r="J140" s="187"/>
      <c r="K140" s="187"/>
      <c r="L140" s="189"/>
      <c r="M140" s="189"/>
      <c r="N140" s="189"/>
      <c r="O140" s="189"/>
      <c r="R140" s="96"/>
    </row>
    <row r="141" spans="1:18" s="95" customFormat="1" x14ac:dyDescent="0.2">
      <c r="A141" s="191"/>
      <c r="B141" s="191"/>
      <c r="C141" s="192"/>
      <c r="D141" s="192"/>
      <c r="E141" s="193"/>
      <c r="F141" s="194"/>
      <c r="G141" s="194"/>
      <c r="H141" s="194"/>
      <c r="I141" s="194"/>
      <c r="J141" s="195"/>
      <c r="K141" s="195"/>
      <c r="L141" s="196"/>
      <c r="M141" s="196"/>
      <c r="N141" s="196"/>
      <c r="O141" s="196"/>
      <c r="R141" s="96"/>
    </row>
    <row r="142" spans="1:18" s="95" customFormat="1" x14ac:dyDescent="0.2">
      <c r="A142" s="184"/>
      <c r="B142" s="184"/>
      <c r="C142" s="185"/>
      <c r="D142" s="185"/>
      <c r="E142" s="186"/>
      <c r="F142" s="185"/>
      <c r="G142" s="185"/>
      <c r="H142" s="185"/>
      <c r="I142" s="185"/>
      <c r="J142" s="184"/>
      <c r="K142" s="184"/>
      <c r="L142" s="197"/>
      <c r="M142" s="197"/>
      <c r="N142" s="197"/>
      <c r="O142" s="197"/>
      <c r="R142" s="96"/>
    </row>
    <row r="143" spans="1:18" s="95" customFormat="1" x14ac:dyDescent="0.2">
      <c r="A143" s="184"/>
      <c r="B143" s="184"/>
      <c r="C143" s="185"/>
      <c r="D143" s="185"/>
      <c r="E143" s="186"/>
      <c r="F143" s="185"/>
      <c r="G143" s="185"/>
      <c r="H143" s="185"/>
      <c r="I143" s="185"/>
      <c r="J143" s="198"/>
      <c r="K143" s="198"/>
      <c r="L143" s="199"/>
      <c r="M143" s="199"/>
      <c r="N143" s="199"/>
      <c r="O143" s="199"/>
      <c r="R143" s="96"/>
    </row>
    <row r="144" spans="1:18" s="95" customFormat="1" x14ac:dyDescent="0.2">
      <c r="A144" s="184"/>
      <c r="B144" s="184"/>
      <c r="C144" s="185"/>
      <c r="D144" s="185"/>
      <c r="E144" s="186"/>
      <c r="F144" s="185"/>
      <c r="G144" s="185"/>
      <c r="H144" s="185"/>
      <c r="I144" s="185"/>
      <c r="J144" s="200"/>
      <c r="K144" s="200"/>
      <c r="L144" s="201"/>
      <c r="M144" s="201"/>
      <c r="N144" s="201"/>
      <c r="O144" s="201"/>
      <c r="R144" s="96"/>
    </row>
    <row r="145" spans="1:18" s="95" customFormat="1" x14ac:dyDescent="0.2">
      <c r="A145" s="184"/>
      <c r="B145" s="184"/>
      <c r="C145" s="185"/>
      <c r="D145" s="185"/>
      <c r="E145" s="186"/>
      <c r="F145" s="185"/>
      <c r="G145" s="185"/>
      <c r="H145" s="185"/>
      <c r="I145" s="185"/>
      <c r="J145" s="200"/>
      <c r="K145" s="200"/>
      <c r="L145" s="201"/>
      <c r="M145" s="201"/>
      <c r="N145" s="201"/>
      <c r="O145" s="201"/>
      <c r="R145" s="96"/>
    </row>
    <row r="146" spans="1:18" s="95" customFormat="1" x14ac:dyDescent="0.2">
      <c r="A146" s="184"/>
      <c r="B146" s="184"/>
      <c r="C146" s="202"/>
      <c r="D146" s="202"/>
      <c r="E146" s="186"/>
      <c r="F146" s="185"/>
      <c r="G146" s="185"/>
      <c r="H146" s="185"/>
      <c r="I146" s="185"/>
      <c r="J146" s="200"/>
      <c r="K146" s="200"/>
      <c r="L146" s="201"/>
      <c r="M146" s="201"/>
      <c r="N146" s="201"/>
      <c r="O146" s="201"/>
      <c r="R146" s="96"/>
    </row>
    <row r="147" spans="1:18" s="95" customFormat="1" ht="13.5" x14ac:dyDescent="0.25">
      <c r="A147" s="184"/>
      <c r="B147" s="184"/>
      <c r="C147" s="185"/>
      <c r="D147" s="185"/>
      <c r="E147" s="186"/>
      <c r="F147" s="185"/>
      <c r="G147" s="185"/>
      <c r="H147" s="185"/>
      <c r="I147" s="185"/>
      <c r="J147" s="203"/>
      <c r="K147" s="203"/>
      <c r="L147" s="204"/>
      <c r="M147" s="204"/>
      <c r="N147" s="204"/>
      <c r="O147" s="204"/>
      <c r="R147" s="96"/>
    </row>
    <row r="148" spans="1:18" s="95" customFormat="1" x14ac:dyDescent="0.2">
      <c r="A148" s="184"/>
      <c r="B148" s="184"/>
      <c r="C148" s="185"/>
      <c r="D148" s="185"/>
      <c r="E148" s="186"/>
      <c r="F148" s="185"/>
      <c r="G148" s="185"/>
      <c r="H148" s="185"/>
      <c r="I148" s="185"/>
      <c r="J148" s="200"/>
      <c r="K148" s="200"/>
      <c r="L148" s="201"/>
      <c r="M148" s="201"/>
      <c r="N148" s="201"/>
      <c r="O148" s="201"/>
      <c r="R148" s="96"/>
    </row>
    <row r="149" spans="1:18" s="95" customFormat="1" x14ac:dyDescent="0.2">
      <c r="A149" s="184"/>
      <c r="B149" s="184"/>
      <c r="C149" s="185"/>
      <c r="D149" s="185"/>
      <c r="E149" s="186"/>
      <c r="F149" s="185"/>
      <c r="G149" s="185"/>
      <c r="H149" s="185"/>
      <c r="I149" s="185"/>
      <c r="J149" s="200"/>
      <c r="K149" s="200"/>
      <c r="L149" s="201"/>
      <c r="M149" s="201"/>
      <c r="N149" s="201"/>
      <c r="O149" s="201"/>
      <c r="R149" s="96"/>
    </row>
    <row r="150" spans="1:18" s="95" customFormat="1" x14ac:dyDescent="0.2">
      <c r="A150" s="184"/>
      <c r="B150" s="184"/>
      <c r="C150" s="185"/>
      <c r="D150" s="185"/>
      <c r="E150" s="186"/>
      <c r="F150" s="185"/>
      <c r="G150" s="185"/>
      <c r="H150" s="185"/>
      <c r="I150" s="185"/>
      <c r="J150" s="185"/>
      <c r="K150" s="185"/>
      <c r="L150" s="205"/>
      <c r="M150" s="205"/>
      <c r="N150" s="205"/>
      <c r="O150" s="205"/>
      <c r="R150" s="96"/>
    </row>
    <row r="151" spans="1:18" s="95" customFormat="1" x14ac:dyDescent="0.2">
      <c r="A151" s="184"/>
      <c r="B151" s="184"/>
      <c r="C151" s="185"/>
      <c r="D151" s="185"/>
      <c r="E151" s="186"/>
      <c r="F151" s="185"/>
      <c r="G151" s="185"/>
      <c r="H151" s="185"/>
      <c r="I151" s="185"/>
      <c r="J151" s="200"/>
      <c r="K151" s="200"/>
      <c r="L151" s="201"/>
      <c r="M151" s="201"/>
      <c r="N151" s="201"/>
      <c r="O151" s="201"/>
      <c r="R151" s="96"/>
    </row>
    <row r="152" spans="1:18" s="95" customFormat="1" x14ac:dyDescent="0.2">
      <c r="A152" s="184"/>
      <c r="B152" s="184"/>
      <c r="C152" s="185"/>
      <c r="D152" s="185"/>
      <c r="E152" s="186"/>
      <c r="F152" s="185"/>
      <c r="G152" s="185"/>
      <c r="H152" s="185"/>
      <c r="I152" s="185"/>
      <c r="J152" s="184"/>
      <c r="K152" s="184"/>
      <c r="L152" s="197"/>
      <c r="M152" s="197"/>
      <c r="N152" s="197"/>
      <c r="O152" s="197"/>
      <c r="R152" s="96"/>
    </row>
    <row r="153" spans="1:18" s="95" customFormat="1" x14ac:dyDescent="0.2">
      <c r="A153" s="184"/>
      <c r="B153" s="184"/>
      <c r="C153" s="185"/>
      <c r="D153" s="185"/>
      <c r="E153" s="186"/>
      <c r="F153" s="185"/>
      <c r="G153" s="185"/>
      <c r="H153" s="185"/>
      <c r="I153" s="185"/>
      <c r="J153" s="184"/>
      <c r="K153" s="184"/>
      <c r="L153" s="197"/>
      <c r="M153" s="197"/>
      <c r="N153" s="197"/>
      <c r="O153" s="197"/>
      <c r="R153" s="96"/>
    </row>
    <row r="154" spans="1:18" s="95" customFormat="1" x14ac:dyDescent="0.2">
      <c r="A154" s="184"/>
      <c r="B154" s="184"/>
      <c r="C154" s="185"/>
      <c r="D154" s="185"/>
      <c r="E154" s="186"/>
      <c r="F154" s="185"/>
      <c r="G154" s="185"/>
      <c r="H154" s="185"/>
      <c r="I154" s="185"/>
      <c r="J154" s="200"/>
      <c r="K154" s="200"/>
      <c r="L154" s="201"/>
      <c r="M154" s="201"/>
      <c r="N154" s="201"/>
      <c r="O154" s="201"/>
      <c r="R154" s="96"/>
    </row>
    <row r="155" spans="1:18" s="95" customFormat="1" x14ac:dyDescent="0.2">
      <c r="A155" s="184"/>
      <c r="B155" s="184"/>
      <c r="C155" s="185"/>
      <c r="D155" s="185"/>
      <c r="E155" s="186"/>
      <c r="F155" s="185"/>
      <c r="G155" s="185"/>
      <c r="H155" s="185"/>
      <c r="I155" s="185"/>
      <c r="J155" s="184"/>
      <c r="K155" s="184"/>
      <c r="L155" s="197"/>
      <c r="M155" s="197"/>
      <c r="N155" s="197"/>
      <c r="O155" s="197"/>
      <c r="R155" s="96"/>
    </row>
    <row r="156" spans="1:18" s="95" customFormat="1" x14ac:dyDescent="0.2">
      <c r="A156" s="184"/>
      <c r="B156" s="184"/>
      <c r="C156" s="185"/>
      <c r="D156" s="185"/>
      <c r="E156" s="186"/>
      <c r="F156" s="185"/>
      <c r="G156" s="185"/>
      <c r="H156" s="185"/>
      <c r="I156" s="185"/>
      <c r="J156" s="184"/>
      <c r="K156" s="184"/>
      <c r="L156" s="197"/>
      <c r="M156" s="197"/>
      <c r="N156" s="197"/>
      <c r="O156" s="197"/>
      <c r="R156" s="96"/>
    </row>
    <row r="157" spans="1:18" s="95" customFormat="1" x14ac:dyDescent="0.2">
      <c r="A157" s="184"/>
      <c r="B157" s="184"/>
      <c r="C157" s="185"/>
      <c r="D157" s="185"/>
      <c r="E157" s="186"/>
      <c r="F157" s="185"/>
      <c r="G157" s="185"/>
      <c r="H157" s="185"/>
      <c r="I157" s="185"/>
      <c r="J157" s="184"/>
      <c r="K157" s="184"/>
      <c r="L157" s="197"/>
      <c r="M157" s="197"/>
      <c r="N157" s="197"/>
      <c r="O157" s="197"/>
      <c r="R157" s="96"/>
    </row>
    <row r="158" spans="1:18" s="95" customFormat="1" x14ac:dyDescent="0.2">
      <c r="A158" s="124"/>
      <c r="B158" s="124"/>
      <c r="C158" s="124"/>
      <c r="D158" s="124"/>
      <c r="E158" s="125"/>
      <c r="F158" s="124"/>
      <c r="G158" s="124"/>
      <c r="H158" s="124"/>
      <c r="I158" s="124"/>
      <c r="J158" s="124"/>
      <c r="K158" s="124"/>
      <c r="L158" s="126"/>
      <c r="M158" s="126"/>
      <c r="N158" s="126"/>
      <c r="O158" s="126"/>
      <c r="R158" s="96"/>
    </row>
    <row r="159" spans="1:18" s="95" customFormat="1" x14ac:dyDescent="0.2">
      <c r="A159" s="124"/>
      <c r="B159" s="124"/>
      <c r="C159" s="124"/>
      <c r="D159" s="124"/>
      <c r="E159" s="125"/>
      <c r="F159" s="124"/>
      <c r="G159" s="124"/>
      <c r="H159" s="124"/>
      <c r="I159" s="124"/>
      <c r="J159" s="124"/>
      <c r="K159" s="124"/>
      <c r="L159" s="126"/>
      <c r="M159" s="126"/>
      <c r="N159" s="126"/>
      <c r="O159" s="126"/>
      <c r="R159" s="96"/>
    </row>
    <row r="160" spans="1:18" s="95" customFormat="1" x14ac:dyDescent="0.2">
      <c r="A160" s="124"/>
      <c r="B160" s="124"/>
      <c r="C160" s="124"/>
      <c r="D160" s="124"/>
      <c r="E160" s="125"/>
      <c r="F160" s="124"/>
      <c r="G160" s="124"/>
      <c r="H160" s="124"/>
      <c r="I160" s="124"/>
      <c r="J160" s="124"/>
      <c r="K160" s="124"/>
      <c r="L160" s="126"/>
      <c r="M160" s="126"/>
      <c r="N160" s="126"/>
      <c r="O160" s="126"/>
      <c r="R160" s="96"/>
    </row>
    <row r="161" spans="1:18" s="95" customFormat="1" x14ac:dyDescent="0.2">
      <c r="A161" s="124"/>
      <c r="B161" s="124"/>
      <c r="C161" s="124"/>
      <c r="D161" s="124"/>
      <c r="E161" s="125"/>
      <c r="F161" s="124"/>
      <c r="G161" s="124"/>
      <c r="H161" s="124"/>
      <c r="I161" s="124"/>
      <c r="J161" s="124"/>
      <c r="K161" s="124"/>
      <c r="L161" s="126"/>
      <c r="M161" s="126"/>
      <c r="N161" s="126"/>
      <c r="O161" s="126"/>
      <c r="R161" s="96"/>
    </row>
    <row r="162" spans="1:18" s="95" customFormat="1" x14ac:dyDescent="0.2">
      <c r="A162" s="124"/>
      <c r="B162" s="124"/>
      <c r="C162" s="124"/>
      <c r="D162" s="124"/>
      <c r="E162" s="125"/>
      <c r="F162" s="124"/>
      <c r="G162" s="124"/>
      <c r="H162" s="124"/>
      <c r="I162" s="124"/>
      <c r="J162" s="124"/>
      <c r="K162" s="124"/>
      <c r="L162" s="126"/>
      <c r="M162" s="126"/>
      <c r="N162" s="126"/>
      <c r="O162" s="126"/>
      <c r="R162" s="96"/>
    </row>
    <row r="163" spans="1:18" s="95" customFormat="1" x14ac:dyDescent="0.2">
      <c r="A163" s="124"/>
      <c r="B163" s="124"/>
      <c r="C163" s="124"/>
      <c r="D163" s="124"/>
      <c r="E163" s="125"/>
      <c r="F163" s="124"/>
      <c r="G163" s="124"/>
      <c r="H163" s="124"/>
      <c r="I163" s="124"/>
      <c r="J163" s="124"/>
      <c r="K163" s="124"/>
      <c r="L163" s="126"/>
      <c r="M163" s="126"/>
      <c r="N163" s="126"/>
      <c r="O163" s="126"/>
      <c r="R163" s="96"/>
    </row>
    <row r="164" spans="1:18" s="95" customFormat="1" x14ac:dyDescent="0.2">
      <c r="A164" s="124"/>
      <c r="B164" s="124"/>
      <c r="C164" s="124"/>
      <c r="D164" s="124"/>
      <c r="E164" s="125"/>
      <c r="F164" s="124"/>
      <c r="G164" s="124"/>
      <c r="H164" s="124"/>
      <c r="I164" s="124"/>
      <c r="J164" s="124"/>
      <c r="K164" s="124"/>
      <c r="L164" s="126"/>
      <c r="M164" s="126"/>
      <c r="N164" s="126"/>
      <c r="O164" s="126"/>
      <c r="R164" s="96"/>
    </row>
    <row r="165" spans="1:18" s="95" customFormat="1" x14ac:dyDescent="0.2">
      <c r="A165" s="124"/>
      <c r="B165" s="124"/>
      <c r="C165" s="124"/>
      <c r="D165" s="124"/>
      <c r="E165" s="125"/>
      <c r="F165" s="124"/>
      <c r="G165" s="124"/>
      <c r="H165" s="124"/>
      <c r="I165" s="124"/>
      <c r="J165" s="124"/>
      <c r="K165" s="124"/>
      <c r="L165" s="126"/>
      <c r="M165" s="126"/>
      <c r="N165" s="126"/>
      <c r="O165" s="126"/>
      <c r="R165" s="96"/>
    </row>
    <row r="166" spans="1:18" s="95" customFormat="1" x14ac:dyDescent="0.2">
      <c r="A166" s="124"/>
      <c r="B166" s="124"/>
      <c r="C166" s="124"/>
      <c r="D166" s="124"/>
      <c r="E166" s="125"/>
      <c r="F166" s="124"/>
      <c r="G166" s="124"/>
      <c r="H166" s="124"/>
      <c r="I166" s="124"/>
      <c r="J166" s="124"/>
      <c r="K166" s="124"/>
      <c r="L166" s="126"/>
      <c r="M166" s="126"/>
      <c r="N166" s="126"/>
      <c r="O166" s="126"/>
      <c r="R166" s="96"/>
    </row>
    <row r="167" spans="1:18" s="95" customFormat="1" x14ac:dyDescent="0.2">
      <c r="A167" s="124"/>
      <c r="B167" s="124"/>
      <c r="C167" s="124"/>
      <c r="D167" s="124"/>
      <c r="E167" s="125"/>
      <c r="F167" s="124"/>
      <c r="G167" s="124"/>
      <c r="H167" s="124"/>
      <c r="I167" s="124"/>
      <c r="J167" s="124"/>
      <c r="K167" s="124"/>
      <c r="L167" s="126"/>
      <c r="M167" s="126"/>
      <c r="N167" s="126"/>
      <c r="O167" s="126"/>
      <c r="R167" s="96"/>
    </row>
    <row r="168" spans="1:18" s="95" customFormat="1" x14ac:dyDescent="0.2">
      <c r="A168" s="124"/>
      <c r="B168" s="124"/>
      <c r="C168" s="124"/>
      <c r="D168" s="124"/>
      <c r="E168" s="125"/>
      <c r="F168" s="124"/>
      <c r="G168" s="124"/>
      <c r="H168" s="124"/>
      <c r="I168" s="124"/>
      <c r="J168" s="124"/>
      <c r="K168" s="124"/>
      <c r="L168" s="126"/>
      <c r="M168" s="126"/>
      <c r="N168" s="126"/>
      <c r="O168" s="126"/>
      <c r="R168" s="96"/>
    </row>
    <row r="169" spans="1:18" s="95" customFormat="1" x14ac:dyDescent="0.2">
      <c r="A169" s="124"/>
      <c r="B169" s="124"/>
      <c r="C169" s="124"/>
      <c r="D169" s="124"/>
      <c r="E169" s="125"/>
      <c r="F169" s="124"/>
      <c r="G169" s="124"/>
      <c r="H169" s="124"/>
      <c r="I169" s="124"/>
      <c r="J169" s="124"/>
      <c r="K169" s="124"/>
      <c r="L169" s="126"/>
      <c r="M169" s="126"/>
      <c r="N169" s="126"/>
      <c r="O169" s="126"/>
      <c r="R169" s="96"/>
    </row>
    <row r="170" spans="1:18" s="95" customFormat="1" x14ac:dyDescent="0.2">
      <c r="A170" s="124"/>
      <c r="B170" s="124"/>
      <c r="C170" s="124"/>
      <c r="D170" s="124"/>
      <c r="E170" s="125"/>
      <c r="F170" s="124"/>
      <c r="G170" s="124"/>
      <c r="H170" s="124"/>
      <c r="I170" s="124"/>
      <c r="J170" s="124"/>
      <c r="K170" s="124"/>
      <c r="L170" s="126"/>
      <c r="M170" s="126"/>
      <c r="N170" s="126"/>
      <c r="O170" s="126"/>
      <c r="R170" s="96"/>
    </row>
    <row r="171" spans="1:18" s="95" customFormat="1" x14ac:dyDescent="0.2">
      <c r="A171" s="124"/>
      <c r="B171" s="124"/>
      <c r="C171" s="124"/>
      <c r="D171" s="124"/>
      <c r="E171" s="125"/>
      <c r="F171" s="124"/>
      <c r="G171" s="124"/>
      <c r="H171" s="124"/>
      <c r="I171" s="124"/>
      <c r="J171" s="124"/>
      <c r="K171" s="124"/>
      <c r="L171" s="126"/>
      <c r="M171" s="126"/>
      <c r="N171" s="126"/>
      <c r="O171" s="126"/>
      <c r="R171" s="96"/>
    </row>
    <row r="172" spans="1:18" s="95" customFormat="1" x14ac:dyDescent="0.2">
      <c r="A172" s="124"/>
      <c r="B172" s="124"/>
      <c r="C172" s="124"/>
      <c r="D172" s="124"/>
      <c r="E172" s="125"/>
      <c r="F172" s="124"/>
      <c r="G172" s="124"/>
      <c r="H172" s="124"/>
      <c r="I172" s="124"/>
      <c r="J172" s="124"/>
      <c r="K172" s="124"/>
      <c r="L172" s="126"/>
      <c r="M172" s="126"/>
      <c r="N172" s="126"/>
      <c r="O172" s="126"/>
      <c r="R172" s="96"/>
    </row>
    <row r="173" spans="1:18" s="95" customFormat="1" x14ac:dyDescent="0.2">
      <c r="A173" s="124"/>
      <c r="B173" s="124"/>
      <c r="C173" s="124"/>
      <c r="D173" s="124"/>
      <c r="E173" s="125"/>
      <c r="F173" s="124"/>
      <c r="G173" s="124"/>
      <c r="H173" s="124"/>
      <c r="I173" s="124"/>
      <c r="J173" s="124"/>
      <c r="K173" s="124"/>
      <c r="L173" s="126"/>
      <c r="M173" s="126"/>
      <c r="N173" s="126"/>
      <c r="O173" s="126"/>
      <c r="R173" s="96"/>
    </row>
    <row r="174" spans="1:18" s="95" customFormat="1" x14ac:dyDescent="0.2">
      <c r="A174" s="124"/>
      <c r="B174" s="124"/>
      <c r="C174" s="124"/>
      <c r="D174" s="124"/>
      <c r="E174" s="125"/>
      <c r="F174" s="124"/>
      <c r="G174" s="124"/>
      <c r="H174" s="124"/>
      <c r="I174" s="124"/>
      <c r="J174" s="124"/>
      <c r="K174" s="124"/>
      <c r="L174" s="126"/>
      <c r="M174" s="126"/>
      <c r="N174" s="126"/>
      <c r="O174" s="126"/>
      <c r="R174" s="96"/>
    </row>
  </sheetData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WVS983096:WVS983150 K65592:K65646 JG65592:JG65646 TC65592:TC65646 ACY65592:ACY65646 AMU65592:AMU65646 AWQ65592:AWQ65646 BGM65592:BGM65646 BQI65592:BQI65646 CAE65592:CAE65646 CKA65592:CKA65646 CTW65592:CTW65646 DDS65592:DDS65646 DNO65592:DNO65646 DXK65592:DXK65646 EHG65592:EHG65646 ERC65592:ERC65646 FAY65592:FAY65646 FKU65592:FKU65646 FUQ65592:FUQ65646 GEM65592:GEM65646 GOI65592:GOI65646 GYE65592:GYE65646 HIA65592:HIA65646 HRW65592:HRW65646 IBS65592:IBS65646 ILO65592:ILO65646 IVK65592:IVK65646 JFG65592:JFG65646 JPC65592:JPC65646 JYY65592:JYY65646 KIU65592:KIU65646 KSQ65592:KSQ65646 LCM65592:LCM65646 LMI65592:LMI65646 LWE65592:LWE65646 MGA65592:MGA65646 MPW65592:MPW65646 MZS65592:MZS65646 NJO65592:NJO65646 NTK65592:NTK65646 ODG65592:ODG65646 ONC65592:ONC65646 OWY65592:OWY65646 PGU65592:PGU65646 PQQ65592:PQQ65646 QAM65592:QAM65646 QKI65592:QKI65646 QUE65592:QUE65646 REA65592:REA65646 RNW65592:RNW65646 RXS65592:RXS65646 SHO65592:SHO65646 SRK65592:SRK65646 TBG65592:TBG65646 TLC65592:TLC65646 TUY65592:TUY65646 UEU65592:UEU65646 UOQ65592:UOQ65646 UYM65592:UYM65646 VII65592:VII65646 VSE65592:VSE65646 WCA65592:WCA65646 WLW65592:WLW65646 WVS65592:WVS65646 K131128:K131182 JG131128:JG131182 TC131128:TC131182 ACY131128:ACY131182 AMU131128:AMU131182 AWQ131128:AWQ131182 BGM131128:BGM131182 BQI131128:BQI131182 CAE131128:CAE131182 CKA131128:CKA131182 CTW131128:CTW131182 DDS131128:DDS131182 DNO131128:DNO131182 DXK131128:DXK131182 EHG131128:EHG131182 ERC131128:ERC131182 FAY131128:FAY131182 FKU131128:FKU131182 FUQ131128:FUQ131182 GEM131128:GEM131182 GOI131128:GOI131182 GYE131128:GYE131182 HIA131128:HIA131182 HRW131128:HRW131182 IBS131128:IBS131182 ILO131128:ILO131182 IVK131128:IVK131182 JFG131128:JFG131182 JPC131128:JPC131182 JYY131128:JYY131182 KIU131128:KIU131182 KSQ131128:KSQ131182 LCM131128:LCM131182 LMI131128:LMI131182 LWE131128:LWE131182 MGA131128:MGA131182 MPW131128:MPW131182 MZS131128:MZS131182 NJO131128:NJO131182 NTK131128:NTK131182 ODG131128:ODG131182 ONC131128:ONC131182 OWY131128:OWY131182 PGU131128:PGU131182 PQQ131128:PQQ131182 QAM131128:QAM131182 QKI131128:QKI131182 QUE131128:QUE131182 REA131128:REA131182 RNW131128:RNW131182 RXS131128:RXS131182 SHO131128:SHO131182 SRK131128:SRK131182 TBG131128:TBG131182 TLC131128:TLC131182 TUY131128:TUY131182 UEU131128:UEU131182 UOQ131128:UOQ131182 UYM131128:UYM131182 VII131128:VII131182 VSE131128:VSE131182 WCA131128:WCA131182 WLW131128:WLW131182 WVS131128:WVS131182 K196664:K196718 JG196664:JG196718 TC196664:TC196718 ACY196664:ACY196718 AMU196664:AMU196718 AWQ196664:AWQ196718 BGM196664:BGM196718 BQI196664:BQI196718 CAE196664:CAE196718 CKA196664:CKA196718 CTW196664:CTW196718 DDS196664:DDS196718 DNO196664:DNO196718 DXK196664:DXK196718 EHG196664:EHG196718 ERC196664:ERC196718 FAY196664:FAY196718 FKU196664:FKU196718 FUQ196664:FUQ196718 GEM196664:GEM196718 GOI196664:GOI196718 GYE196664:GYE196718 HIA196664:HIA196718 HRW196664:HRW196718 IBS196664:IBS196718 ILO196664:ILO196718 IVK196664:IVK196718 JFG196664:JFG196718 JPC196664:JPC196718 JYY196664:JYY196718 KIU196664:KIU196718 KSQ196664:KSQ196718 LCM196664:LCM196718 LMI196664:LMI196718 LWE196664:LWE196718 MGA196664:MGA196718 MPW196664:MPW196718 MZS196664:MZS196718 NJO196664:NJO196718 NTK196664:NTK196718 ODG196664:ODG196718 ONC196664:ONC196718 OWY196664:OWY196718 PGU196664:PGU196718 PQQ196664:PQQ196718 QAM196664:QAM196718 QKI196664:QKI196718 QUE196664:QUE196718 REA196664:REA196718 RNW196664:RNW196718 RXS196664:RXS196718 SHO196664:SHO196718 SRK196664:SRK196718 TBG196664:TBG196718 TLC196664:TLC196718 TUY196664:TUY196718 UEU196664:UEU196718 UOQ196664:UOQ196718 UYM196664:UYM196718 VII196664:VII196718 VSE196664:VSE196718 WCA196664:WCA196718 WLW196664:WLW196718 WVS196664:WVS196718 K262200:K262254 JG262200:JG262254 TC262200:TC262254 ACY262200:ACY262254 AMU262200:AMU262254 AWQ262200:AWQ262254 BGM262200:BGM262254 BQI262200:BQI262254 CAE262200:CAE262254 CKA262200:CKA262254 CTW262200:CTW262254 DDS262200:DDS262254 DNO262200:DNO262254 DXK262200:DXK262254 EHG262200:EHG262254 ERC262200:ERC262254 FAY262200:FAY262254 FKU262200:FKU262254 FUQ262200:FUQ262254 GEM262200:GEM262254 GOI262200:GOI262254 GYE262200:GYE262254 HIA262200:HIA262254 HRW262200:HRW262254 IBS262200:IBS262254 ILO262200:ILO262254 IVK262200:IVK262254 JFG262200:JFG262254 JPC262200:JPC262254 JYY262200:JYY262254 KIU262200:KIU262254 KSQ262200:KSQ262254 LCM262200:LCM262254 LMI262200:LMI262254 LWE262200:LWE262254 MGA262200:MGA262254 MPW262200:MPW262254 MZS262200:MZS262254 NJO262200:NJO262254 NTK262200:NTK262254 ODG262200:ODG262254 ONC262200:ONC262254 OWY262200:OWY262254 PGU262200:PGU262254 PQQ262200:PQQ262254 QAM262200:QAM262254 QKI262200:QKI262254 QUE262200:QUE262254 REA262200:REA262254 RNW262200:RNW262254 RXS262200:RXS262254 SHO262200:SHO262254 SRK262200:SRK262254 TBG262200:TBG262254 TLC262200:TLC262254 TUY262200:TUY262254 UEU262200:UEU262254 UOQ262200:UOQ262254 UYM262200:UYM262254 VII262200:VII262254 VSE262200:VSE262254 WCA262200:WCA262254 WLW262200:WLW262254 WVS262200:WVS262254 K327736:K327790 JG327736:JG327790 TC327736:TC327790 ACY327736:ACY327790 AMU327736:AMU327790 AWQ327736:AWQ327790 BGM327736:BGM327790 BQI327736:BQI327790 CAE327736:CAE327790 CKA327736:CKA327790 CTW327736:CTW327790 DDS327736:DDS327790 DNO327736:DNO327790 DXK327736:DXK327790 EHG327736:EHG327790 ERC327736:ERC327790 FAY327736:FAY327790 FKU327736:FKU327790 FUQ327736:FUQ327790 GEM327736:GEM327790 GOI327736:GOI327790 GYE327736:GYE327790 HIA327736:HIA327790 HRW327736:HRW327790 IBS327736:IBS327790 ILO327736:ILO327790 IVK327736:IVK327790 JFG327736:JFG327790 JPC327736:JPC327790 JYY327736:JYY327790 KIU327736:KIU327790 KSQ327736:KSQ327790 LCM327736:LCM327790 LMI327736:LMI327790 LWE327736:LWE327790 MGA327736:MGA327790 MPW327736:MPW327790 MZS327736:MZS327790 NJO327736:NJO327790 NTK327736:NTK327790 ODG327736:ODG327790 ONC327736:ONC327790 OWY327736:OWY327790 PGU327736:PGU327790 PQQ327736:PQQ327790 QAM327736:QAM327790 QKI327736:QKI327790 QUE327736:QUE327790 REA327736:REA327790 RNW327736:RNW327790 RXS327736:RXS327790 SHO327736:SHO327790 SRK327736:SRK327790 TBG327736:TBG327790 TLC327736:TLC327790 TUY327736:TUY327790 UEU327736:UEU327790 UOQ327736:UOQ327790 UYM327736:UYM327790 VII327736:VII327790 VSE327736:VSE327790 WCA327736:WCA327790 WLW327736:WLW327790 WVS327736:WVS327790 K393272:K393326 JG393272:JG393326 TC393272:TC393326 ACY393272:ACY393326 AMU393272:AMU393326 AWQ393272:AWQ393326 BGM393272:BGM393326 BQI393272:BQI393326 CAE393272:CAE393326 CKA393272:CKA393326 CTW393272:CTW393326 DDS393272:DDS393326 DNO393272:DNO393326 DXK393272:DXK393326 EHG393272:EHG393326 ERC393272:ERC393326 FAY393272:FAY393326 FKU393272:FKU393326 FUQ393272:FUQ393326 GEM393272:GEM393326 GOI393272:GOI393326 GYE393272:GYE393326 HIA393272:HIA393326 HRW393272:HRW393326 IBS393272:IBS393326 ILO393272:ILO393326 IVK393272:IVK393326 JFG393272:JFG393326 JPC393272:JPC393326 JYY393272:JYY393326 KIU393272:KIU393326 KSQ393272:KSQ393326 LCM393272:LCM393326 LMI393272:LMI393326 LWE393272:LWE393326 MGA393272:MGA393326 MPW393272:MPW393326 MZS393272:MZS393326 NJO393272:NJO393326 NTK393272:NTK393326 ODG393272:ODG393326 ONC393272:ONC393326 OWY393272:OWY393326 PGU393272:PGU393326 PQQ393272:PQQ393326 QAM393272:QAM393326 QKI393272:QKI393326 QUE393272:QUE393326 REA393272:REA393326 RNW393272:RNW393326 RXS393272:RXS393326 SHO393272:SHO393326 SRK393272:SRK393326 TBG393272:TBG393326 TLC393272:TLC393326 TUY393272:TUY393326 UEU393272:UEU393326 UOQ393272:UOQ393326 UYM393272:UYM393326 VII393272:VII393326 VSE393272:VSE393326 WCA393272:WCA393326 WLW393272:WLW393326 WVS393272:WVS393326 K458808:K458862 JG458808:JG458862 TC458808:TC458862 ACY458808:ACY458862 AMU458808:AMU458862 AWQ458808:AWQ458862 BGM458808:BGM458862 BQI458808:BQI458862 CAE458808:CAE458862 CKA458808:CKA458862 CTW458808:CTW458862 DDS458808:DDS458862 DNO458808:DNO458862 DXK458808:DXK458862 EHG458808:EHG458862 ERC458808:ERC458862 FAY458808:FAY458862 FKU458808:FKU458862 FUQ458808:FUQ458862 GEM458808:GEM458862 GOI458808:GOI458862 GYE458808:GYE458862 HIA458808:HIA458862 HRW458808:HRW458862 IBS458808:IBS458862 ILO458808:ILO458862 IVK458808:IVK458862 JFG458808:JFG458862 JPC458808:JPC458862 JYY458808:JYY458862 KIU458808:KIU458862 KSQ458808:KSQ458862 LCM458808:LCM458862 LMI458808:LMI458862 LWE458808:LWE458862 MGA458808:MGA458862 MPW458808:MPW458862 MZS458808:MZS458862 NJO458808:NJO458862 NTK458808:NTK458862 ODG458808:ODG458862 ONC458808:ONC458862 OWY458808:OWY458862 PGU458808:PGU458862 PQQ458808:PQQ458862 QAM458808:QAM458862 QKI458808:QKI458862 QUE458808:QUE458862 REA458808:REA458862 RNW458808:RNW458862 RXS458808:RXS458862 SHO458808:SHO458862 SRK458808:SRK458862 TBG458808:TBG458862 TLC458808:TLC458862 TUY458808:TUY458862 UEU458808:UEU458862 UOQ458808:UOQ458862 UYM458808:UYM458862 VII458808:VII458862 VSE458808:VSE458862 WCA458808:WCA458862 WLW458808:WLW458862 WVS458808:WVS458862 K524344:K524398 JG524344:JG524398 TC524344:TC524398 ACY524344:ACY524398 AMU524344:AMU524398 AWQ524344:AWQ524398 BGM524344:BGM524398 BQI524344:BQI524398 CAE524344:CAE524398 CKA524344:CKA524398 CTW524344:CTW524398 DDS524344:DDS524398 DNO524344:DNO524398 DXK524344:DXK524398 EHG524344:EHG524398 ERC524344:ERC524398 FAY524344:FAY524398 FKU524344:FKU524398 FUQ524344:FUQ524398 GEM524344:GEM524398 GOI524344:GOI524398 GYE524344:GYE524398 HIA524344:HIA524398 HRW524344:HRW524398 IBS524344:IBS524398 ILO524344:ILO524398 IVK524344:IVK524398 JFG524344:JFG524398 JPC524344:JPC524398 JYY524344:JYY524398 KIU524344:KIU524398 KSQ524344:KSQ524398 LCM524344:LCM524398 LMI524344:LMI524398 LWE524344:LWE524398 MGA524344:MGA524398 MPW524344:MPW524398 MZS524344:MZS524398 NJO524344:NJO524398 NTK524344:NTK524398 ODG524344:ODG524398 ONC524344:ONC524398 OWY524344:OWY524398 PGU524344:PGU524398 PQQ524344:PQQ524398 QAM524344:QAM524398 QKI524344:QKI524398 QUE524344:QUE524398 REA524344:REA524398 RNW524344:RNW524398 RXS524344:RXS524398 SHO524344:SHO524398 SRK524344:SRK524398 TBG524344:TBG524398 TLC524344:TLC524398 TUY524344:TUY524398 UEU524344:UEU524398 UOQ524344:UOQ524398 UYM524344:UYM524398 VII524344:VII524398 VSE524344:VSE524398 WCA524344:WCA524398 WLW524344:WLW524398 WVS524344:WVS524398 K589880:K589934 JG589880:JG589934 TC589880:TC589934 ACY589880:ACY589934 AMU589880:AMU589934 AWQ589880:AWQ589934 BGM589880:BGM589934 BQI589880:BQI589934 CAE589880:CAE589934 CKA589880:CKA589934 CTW589880:CTW589934 DDS589880:DDS589934 DNO589880:DNO589934 DXK589880:DXK589934 EHG589880:EHG589934 ERC589880:ERC589934 FAY589880:FAY589934 FKU589880:FKU589934 FUQ589880:FUQ589934 GEM589880:GEM589934 GOI589880:GOI589934 GYE589880:GYE589934 HIA589880:HIA589934 HRW589880:HRW589934 IBS589880:IBS589934 ILO589880:ILO589934 IVK589880:IVK589934 JFG589880:JFG589934 JPC589880:JPC589934 JYY589880:JYY589934 KIU589880:KIU589934 KSQ589880:KSQ589934 LCM589880:LCM589934 LMI589880:LMI589934 LWE589880:LWE589934 MGA589880:MGA589934 MPW589880:MPW589934 MZS589880:MZS589934 NJO589880:NJO589934 NTK589880:NTK589934 ODG589880:ODG589934 ONC589880:ONC589934 OWY589880:OWY589934 PGU589880:PGU589934 PQQ589880:PQQ589934 QAM589880:QAM589934 QKI589880:QKI589934 QUE589880:QUE589934 REA589880:REA589934 RNW589880:RNW589934 RXS589880:RXS589934 SHO589880:SHO589934 SRK589880:SRK589934 TBG589880:TBG589934 TLC589880:TLC589934 TUY589880:TUY589934 UEU589880:UEU589934 UOQ589880:UOQ589934 UYM589880:UYM589934 VII589880:VII589934 VSE589880:VSE589934 WCA589880:WCA589934 WLW589880:WLW589934 WVS589880:WVS589934 K655416:K655470 JG655416:JG655470 TC655416:TC655470 ACY655416:ACY655470 AMU655416:AMU655470 AWQ655416:AWQ655470 BGM655416:BGM655470 BQI655416:BQI655470 CAE655416:CAE655470 CKA655416:CKA655470 CTW655416:CTW655470 DDS655416:DDS655470 DNO655416:DNO655470 DXK655416:DXK655470 EHG655416:EHG655470 ERC655416:ERC655470 FAY655416:FAY655470 FKU655416:FKU655470 FUQ655416:FUQ655470 GEM655416:GEM655470 GOI655416:GOI655470 GYE655416:GYE655470 HIA655416:HIA655470 HRW655416:HRW655470 IBS655416:IBS655470 ILO655416:ILO655470 IVK655416:IVK655470 JFG655416:JFG655470 JPC655416:JPC655470 JYY655416:JYY655470 KIU655416:KIU655470 KSQ655416:KSQ655470 LCM655416:LCM655470 LMI655416:LMI655470 LWE655416:LWE655470 MGA655416:MGA655470 MPW655416:MPW655470 MZS655416:MZS655470 NJO655416:NJO655470 NTK655416:NTK655470 ODG655416:ODG655470 ONC655416:ONC655470 OWY655416:OWY655470 PGU655416:PGU655470 PQQ655416:PQQ655470 QAM655416:QAM655470 QKI655416:QKI655470 QUE655416:QUE655470 REA655416:REA655470 RNW655416:RNW655470 RXS655416:RXS655470 SHO655416:SHO655470 SRK655416:SRK655470 TBG655416:TBG655470 TLC655416:TLC655470 TUY655416:TUY655470 UEU655416:UEU655470 UOQ655416:UOQ655470 UYM655416:UYM655470 VII655416:VII655470 VSE655416:VSE655470 WCA655416:WCA655470 WLW655416:WLW655470 WVS655416:WVS655470 K720952:K721006 JG720952:JG721006 TC720952:TC721006 ACY720952:ACY721006 AMU720952:AMU721006 AWQ720952:AWQ721006 BGM720952:BGM721006 BQI720952:BQI721006 CAE720952:CAE721006 CKA720952:CKA721006 CTW720952:CTW721006 DDS720952:DDS721006 DNO720952:DNO721006 DXK720952:DXK721006 EHG720952:EHG721006 ERC720952:ERC721006 FAY720952:FAY721006 FKU720952:FKU721006 FUQ720952:FUQ721006 GEM720952:GEM721006 GOI720952:GOI721006 GYE720952:GYE721006 HIA720952:HIA721006 HRW720952:HRW721006 IBS720952:IBS721006 ILO720952:ILO721006 IVK720952:IVK721006 JFG720952:JFG721006 JPC720952:JPC721006 JYY720952:JYY721006 KIU720952:KIU721006 KSQ720952:KSQ721006 LCM720952:LCM721006 LMI720952:LMI721006 LWE720952:LWE721006 MGA720952:MGA721006 MPW720952:MPW721006 MZS720952:MZS721006 NJO720952:NJO721006 NTK720952:NTK721006 ODG720952:ODG721006 ONC720952:ONC721006 OWY720952:OWY721006 PGU720952:PGU721006 PQQ720952:PQQ721006 QAM720952:QAM721006 QKI720952:QKI721006 QUE720952:QUE721006 REA720952:REA721006 RNW720952:RNW721006 RXS720952:RXS721006 SHO720952:SHO721006 SRK720952:SRK721006 TBG720952:TBG721006 TLC720952:TLC721006 TUY720952:TUY721006 UEU720952:UEU721006 UOQ720952:UOQ721006 UYM720952:UYM721006 VII720952:VII721006 VSE720952:VSE721006 WCA720952:WCA721006 WLW720952:WLW721006 WVS720952:WVS721006 K786488:K786542 JG786488:JG786542 TC786488:TC786542 ACY786488:ACY786542 AMU786488:AMU786542 AWQ786488:AWQ786542 BGM786488:BGM786542 BQI786488:BQI786542 CAE786488:CAE786542 CKA786488:CKA786542 CTW786488:CTW786542 DDS786488:DDS786542 DNO786488:DNO786542 DXK786488:DXK786542 EHG786488:EHG786542 ERC786488:ERC786542 FAY786488:FAY786542 FKU786488:FKU786542 FUQ786488:FUQ786542 GEM786488:GEM786542 GOI786488:GOI786542 GYE786488:GYE786542 HIA786488:HIA786542 HRW786488:HRW786542 IBS786488:IBS786542 ILO786488:ILO786542 IVK786488:IVK786542 JFG786488:JFG786542 JPC786488:JPC786542 JYY786488:JYY786542 KIU786488:KIU786542 KSQ786488:KSQ786542 LCM786488:LCM786542 LMI786488:LMI786542 LWE786488:LWE786542 MGA786488:MGA786542 MPW786488:MPW786542 MZS786488:MZS786542 NJO786488:NJO786542 NTK786488:NTK786542 ODG786488:ODG786542 ONC786488:ONC786542 OWY786488:OWY786542 PGU786488:PGU786542 PQQ786488:PQQ786542 QAM786488:QAM786542 QKI786488:QKI786542 QUE786488:QUE786542 REA786488:REA786542 RNW786488:RNW786542 RXS786488:RXS786542 SHO786488:SHO786542 SRK786488:SRK786542 TBG786488:TBG786542 TLC786488:TLC786542 TUY786488:TUY786542 UEU786488:UEU786542 UOQ786488:UOQ786542 UYM786488:UYM786542 VII786488:VII786542 VSE786488:VSE786542 WCA786488:WCA786542 WLW786488:WLW786542 WVS786488:WVS786542 K852024:K852078 JG852024:JG852078 TC852024:TC852078 ACY852024:ACY852078 AMU852024:AMU852078 AWQ852024:AWQ852078 BGM852024:BGM852078 BQI852024:BQI852078 CAE852024:CAE852078 CKA852024:CKA852078 CTW852024:CTW852078 DDS852024:DDS852078 DNO852024:DNO852078 DXK852024:DXK852078 EHG852024:EHG852078 ERC852024:ERC852078 FAY852024:FAY852078 FKU852024:FKU852078 FUQ852024:FUQ852078 GEM852024:GEM852078 GOI852024:GOI852078 GYE852024:GYE852078 HIA852024:HIA852078 HRW852024:HRW852078 IBS852024:IBS852078 ILO852024:ILO852078 IVK852024:IVK852078 JFG852024:JFG852078 JPC852024:JPC852078 JYY852024:JYY852078 KIU852024:KIU852078 KSQ852024:KSQ852078 LCM852024:LCM852078 LMI852024:LMI852078 LWE852024:LWE852078 MGA852024:MGA852078 MPW852024:MPW852078 MZS852024:MZS852078 NJO852024:NJO852078 NTK852024:NTK852078 ODG852024:ODG852078 ONC852024:ONC852078 OWY852024:OWY852078 PGU852024:PGU852078 PQQ852024:PQQ852078 QAM852024:QAM852078 QKI852024:QKI852078 QUE852024:QUE852078 REA852024:REA852078 RNW852024:RNW852078 RXS852024:RXS852078 SHO852024:SHO852078 SRK852024:SRK852078 TBG852024:TBG852078 TLC852024:TLC852078 TUY852024:TUY852078 UEU852024:UEU852078 UOQ852024:UOQ852078 UYM852024:UYM852078 VII852024:VII852078 VSE852024:VSE852078 WCA852024:WCA852078 WLW852024:WLW852078 WVS852024:WVS852078 K917560:K917614 JG917560:JG917614 TC917560:TC917614 ACY917560:ACY917614 AMU917560:AMU917614 AWQ917560:AWQ917614 BGM917560:BGM917614 BQI917560:BQI917614 CAE917560:CAE917614 CKA917560:CKA917614 CTW917560:CTW917614 DDS917560:DDS917614 DNO917560:DNO917614 DXK917560:DXK917614 EHG917560:EHG917614 ERC917560:ERC917614 FAY917560:FAY917614 FKU917560:FKU917614 FUQ917560:FUQ917614 GEM917560:GEM917614 GOI917560:GOI917614 GYE917560:GYE917614 HIA917560:HIA917614 HRW917560:HRW917614 IBS917560:IBS917614 ILO917560:ILO917614 IVK917560:IVK917614 JFG917560:JFG917614 JPC917560:JPC917614 JYY917560:JYY917614 KIU917560:KIU917614 KSQ917560:KSQ917614 LCM917560:LCM917614 LMI917560:LMI917614 LWE917560:LWE917614 MGA917560:MGA917614 MPW917560:MPW917614 MZS917560:MZS917614 NJO917560:NJO917614 NTK917560:NTK917614 ODG917560:ODG917614 ONC917560:ONC917614 OWY917560:OWY917614 PGU917560:PGU917614 PQQ917560:PQQ917614 QAM917560:QAM917614 QKI917560:QKI917614 QUE917560:QUE917614 REA917560:REA917614 RNW917560:RNW917614 RXS917560:RXS917614 SHO917560:SHO917614 SRK917560:SRK917614 TBG917560:TBG917614 TLC917560:TLC917614 TUY917560:TUY917614 UEU917560:UEU917614 UOQ917560:UOQ917614 UYM917560:UYM917614 VII917560:VII917614 VSE917560:VSE917614 WCA917560:WCA917614 WLW917560:WLW917614 WVS917560:WVS917614 K983096:K983150 JG983096:JG983150 TC983096:TC983150 ACY983096:ACY983150 AMU983096:AMU983150 AWQ983096:AWQ983150 BGM983096:BGM983150 BQI983096:BQI983150 CAE983096:CAE983150 CKA983096:CKA983150 CTW983096:CTW983150 DDS983096:DDS983150 DNO983096:DNO983150 DXK983096:DXK983150 EHG983096:EHG983150 ERC983096:ERC983150 FAY983096:FAY983150 FKU983096:FKU983150 FUQ983096:FUQ983150 GEM983096:GEM983150 GOI983096:GOI983150 GYE983096:GYE983150 HIA983096:HIA983150 HRW983096:HRW983150 IBS983096:IBS983150 ILO983096:ILO983150 IVK983096:IVK983150 JFG983096:JFG983150 JPC983096:JPC983150 JYY983096:JYY983150 KIU983096:KIU983150 KSQ983096:KSQ983150 LCM983096:LCM983150 LMI983096:LMI983150 LWE983096:LWE983150 MGA983096:MGA983150 MPW983096:MPW983150 MZS983096:MZS983150 NJO983096:NJO983150 NTK983096:NTK983150 ODG983096:ODG983150 ONC983096:ONC983150 OWY983096:OWY983150 PGU983096:PGU983150 PQQ983096:PQQ983150 QAM983096:QAM983150 QKI983096:QKI983150 QUE983096:QUE983150 REA983096:REA983150 RNW983096:RNW983150 RXS983096:RXS983150 SHO983096:SHO983150 SRK983096:SRK983150 TBG983096:TBG983150 TLC983096:TLC983150 TUY983096:TUY983150 UEU983096:UEU983150 UOQ983096:UOQ983150 UYM983096:UYM983150 VII983096:VII983150 VSE983096:VSE983150 WCA983096:WCA983150 WLW983096:WLW983150 K29:K110 WVS29:WVS110 WLW29:WLW110 WCA29:WCA110 VSE29:VSE110 VII29:VII110 UYM29:UYM110 UOQ29:UOQ110 UEU29:UEU110 TUY29:TUY110 TLC29:TLC110 TBG29:TBG110 SRK29:SRK110 SHO29:SHO110 RXS29:RXS110 RNW29:RNW110 REA29:REA110 QUE29:QUE110 QKI29:QKI110 QAM29:QAM110 PQQ29:PQQ110 PGU29:PGU110 OWY29:OWY110 ONC29:ONC110 ODG29:ODG110 NTK29:NTK110 NJO29:NJO110 MZS29:MZS110 MPW29:MPW110 MGA29:MGA110 LWE29:LWE110 LMI29:LMI110 LCM29:LCM110 KSQ29:KSQ110 KIU29:KIU110 JYY29:JYY110 JPC29:JPC110 JFG29:JFG110 IVK29:IVK110 ILO29:ILO110 IBS29:IBS110 HRW29:HRW110 HIA29:HIA110 GYE29:GYE110 GOI29:GOI110 GEM29:GEM110 FUQ29:FUQ110 FKU29:FKU110 FAY29:FAY110 ERC29:ERC110 EHG29:EHG110 DXK29:DXK110 DNO29:DNO110 DDS29:DDS110 CTW29:CTW110 CKA29:CKA110 CAE29:CAE110 BQI29:BQI110 BGM29:BGM110 AWQ29:AWQ110 AMU29:AMU110 ACY29:ACY110 TC29:TC110 JG29:JG110">
      <formula1>111111</formula1>
      <formula2>222222</formula2>
    </dataValidation>
  </dataValidations>
  <pageMargins left="0.7" right="0.45" top="0.2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qtkd3</vt:lpstr>
      <vt:lpstr>qtkd2</vt:lpstr>
      <vt:lpstr>qtkd1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2016-03-04T06:55:50Z</cp:lastPrinted>
  <dcterms:created xsi:type="dcterms:W3CDTF">2016-01-13T01:58:05Z</dcterms:created>
  <dcterms:modified xsi:type="dcterms:W3CDTF">2016-09-02T01:58:41Z</dcterms:modified>
</cp:coreProperties>
</file>